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2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6"/>
  <c r="G6" s="1"/>
  <c r="E14"/>
  <c r="G14" s="1"/>
  <c r="E18"/>
  <c r="G18" s="1"/>
  <c r="E30"/>
  <c r="G30" s="1"/>
  <c r="E38"/>
  <c r="G38" s="1"/>
  <c r="E46"/>
  <c r="G46" s="1"/>
  <c r="E58"/>
  <c r="G58" s="1"/>
  <c r="E66"/>
  <c r="G66" s="1"/>
  <c r="E74"/>
  <c r="G74" s="1"/>
  <c r="E5"/>
  <c r="G5" s="1"/>
  <c r="E13"/>
  <c r="G13" s="1"/>
  <c r="E21"/>
  <c r="G21" s="1"/>
  <c r="E29"/>
  <c r="G29" s="1"/>
  <c r="E37"/>
  <c r="G37" s="1"/>
  <c r="E45"/>
  <c r="G45" s="1"/>
  <c r="E53"/>
  <c r="G53" s="1"/>
  <c r="E69"/>
  <c r="G69" s="1"/>
  <c r="E73"/>
  <c r="G73" s="1"/>
  <c r="E81"/>
  <c r="G81" s="1"/>
  <c r="E89"/>
  <c r="G89" s="1"/>
  <c r="E97"/>
  <c r="G97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10"/>
  <c r="G10" s="1"/>
  <c r="E22"/>
  <c r="G22" s="1"/>
  <c r="E26"/>
  <c r="G26" s="1"/>
  <c r="E34"/>
  <c r="G34" s="1"/>
  <c r="E42"/>
  <c r="G42" s="1"/>
  <c r="E50"/>
  <c r="G50" s="1"/>
  <c r="E54"/>
  <c r="G54" s="1"/>
  <c r="E62"/>
  <c r="G62" s="1"/>
  <c r="E70"/>
  <c r="G70" s="1"/>
  <c r="E78"/>
  <c r="G78" s="1"/>
  <c r="E82"/>
  <c r="G82" s="1"/>
  <c r="E86"/>
  <c r="G86" s="1"/>
  <c r="E90"/>
  <c r="G90" s="1"/>
  <c r="E94"/>
  <c r="G94" s="1"/>
  <c r="E98"/>
  <c r="G98" s="1"/>
  <c r="E9"/>
  <c r="G9" s="1"/>
  <c r="E17"/>
  <c r="G17" s="1"/>
  <c r="E25"/>
  <c r="G25" s="1"/>
  <c r="E33"/>
  <c r="G33" s="1"/>
  <c r="E41"/>
  <c r="G41" s="1"/>
  <c r="E49"/>
  <c r="G49" s="1"/>
  <c r="E57"/>
  <c r="G57" s="1"/>
  <c r="E61"/>
  <c r="G61" s="1"/>
  <c r="E65"/>
  <c r="G65" s="1"/>
  <c r="E77"/>
  <c r="G77" s="1"/>
  <c r="E85"/>
  <c r="G85" s="1"/>
  <c r="E93"/>
  <c r="G93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B96"/>
  <c r="D96" s="1"/>
  <c r="Q96" s="1"/>
  <c r="B3"/>
  <c r="D3" s="1"/>
  <c r="B7"/>
  <c r="D7" s="1"/>
  <c r="B11"/>
  <c r="D11" s="1"/>
  <c r="Q11" s="1"/>
  <c r="B15"/>
  <c r="D15" s="1"/>
  <c r="B19"/>
  <c r="D19" s="1"/>
  <c r="B23"/>
  <c r="D23" s="1"/>
  <c r="B27"/>
  <c r="D27" s="1"/>
  <c r="B31"/>
  <c r="D31" s="1"/>
  <c r="B35"/>
  <c r="D35" s="1"/>
  <c r="B39"/>
  <c r="D39" s="1"/>
  <c r="Q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B18"/>
  <c r="D18" s="1"/>
  <c r="B22"/>
  <c r="D22" s="1"/>
  <c r="B26"/>
  <c r="D26" s="1"/>
  <c r="B30"/>
  <c r="D30" s="1"/>
  <c r="B34"/>
  <c r="D34" s="1"/>
  <c r="B38"/>
  <c r="D38" s="1"/>
  <c r="Q38" s="1"/>
  <c r="B42"/>
  <c r="D42" s="1"/>
  <c r="Q42" s="1"/>
  <c r="B46"/>
  <c r="D46" s="1"/>
  <c r="B50"/>
  <c r="D50" s="1"/>
  <c r="B54"/>
  <c r="D54" s="1"/>
  <c r="B58"/>
  <c r="D58" s="1"/>
  <c r="B62"/>
  <c r="D62" s="1"/>
  <c r="B66"/>
  <c r="D66" s="1"/>
  <c r="Q66" s="1"/>
  <c r="B70"/>
  <c r="D70" s="1"/>
  <c r="B74"/>
  <c r="D74" s="1"/>
  <c r="B78"/>
  <c r="D78" s="1"/>
  <c r="Q78" s="1"/>
  <c r="B82"/>
  <c r="D82" s="1"/>
  <c r="Q82" s="1"/>
  <c r="B86"/>
  <c r="D86" s="1"/>
  <c r="Q86" s="1"/>
  <c r="B90"/>
  <c r="D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B21"/>
  <c r="D21" s="1"/>
  <c r="B25"/>
  <c r="D25" s="1"/>
  <c r="Q25" s="1"/>
  <c r="B29"/>
  <c r="D29" s="1"/>
  <c r="B33"/>
  <c r="D33" s="1"/>
  <c r="Q33" s="1"/>
  <c r="B37"/>
  <c r="D37" s="1"/>
  <c r="B41"/>
  <c r="D41" s="1"/>
  <c r="B45"/>
  <c r="D45" s="1"/>
  <c r="Q45" s="1"/>
  <c r="B49"/>
  <c r="D49" s="1"/>
  <c r="B53"/>
  <c r="D53" s="1"/>
  <c r="B57"/>
  <c r="D57" s="1"/>
  <c r="B61"/>
  <c r="D61" s="1"/>
  <c r="B65"/>
  <c r="D65" s="1"/>
  <c r="B69"/>
  <c r="D69" s="1"/>
  <c r="Q69" s="1"/>
  <c r="B73"/>
  <c r="D73" s="1"/>
  <c r="Q73" s="1"/>
  <c r="B77"/>
  <c r="D77" s="1"/>
  <c r="B81"/>
  <c r="D81" s="1"/>
  <c r="B85"/>
  <c r="D85" s="1"/>
  <c r="B89"/>
  <c r="D89" s="1"/>
  <c r="Q89" s="1"/>
  <c r="B93"/>
  <c r="D93" s="1"/>
  <c r="Q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6" i="81" l="1"/>
  <c r="Q90"/>
  <c r="Q92"/>
  <c r="Q44"/>
  <c r="Q22"/>
  <c r="Q12"/>
  <c r="Q87"/>
  <c r="Q80"/>
  <c r="Q53"/>
  <c r="Q75"/>
  <c r="Q30"/>
  <c r="Q61"/>
  <c r="Q54"/>
  <c r="Q43"/>
  <c r="Q27"/>
  <c r="Q21"/>
  <c r="Q55"/>
  <c r="Q91"/>
  <c r="Q7"/>
  <c r="Q85"/>
  <c r="Q59"/>
  <c r="Q68"/>
  <c r="Q58"/>
  <c r="Q57"/>
  <c r="Q52"/>
  <c r="Q88"/>
  <c r="Q23"/>
  <c r="Q8"/>
  <c r="T2" i="82"/>
  <c r="T2" i="79"/>
  <c r="DM99" i="11"/>
  <c r="Q72" i="81"/>
  <c r="Q37"/>
  <c r="Q5"/>
  <c r="Q71"/>
  <c r="Q84"/>
  <c r="Q70"/>
  <c r="Q83"/>
  <c r="Q67"/>
  <c r="Q51"/>
  <c r="Q35"/>
  <c r="Q19"/>
  <c r="Q3"/>
  <c r="Q56"/>
  <c r="Q40"/>
  <c r="Q24"/>
  <c r="Q41"/>
  <c r="Q9"/>
  <c r="Q74"/>
  <c r="Q77"/>
  <c r="Q29"/>
  <c r="Q62"/>
  <c r="Q46"/>
  <c r="Q14"/>
  <c r="Q97"/>
  <c r="Q81"/>
  <c r="Q65"/>
  <c r="Q49"/>
  <c r="Q17"/>
  <c r="Q50"/>
  <c r="Q34"/>
  <c r="Q18"/>
  <c r="Q95"/>
  <c r="Q79"/>
  <c r="Q63"/>
  <c r="Q47"/>
  <c r="Q31"/>
  <c r="Q15"/>
  <c r="DM99" i="31"/>
  <c r="DM99" i="6"/>
  <c r="H4" i="75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6"/>
  <c r="AK99" i="27"/>
  <c r="AB96" i="63"/>
  <c r="AB92"/>
  <c r="AB60"/>
  <c r="AB56"/>
  <c r="AB52"/>
  <c r="AB24"/>
  <c r="AB97"/>
  <c r="AB97" i="62"/>
  <c r="AB77"/>
  <c r="AB73"/>
  <c r="AB69"/>
  <c r="AB37"/>
  <c r="AB33"/>
  <c r="AB25"/>
  <c r="AB60"/>
  <c r="AB56"/>
  <c r="AB52"/>
  <c r="AB48"/>
  <c r="AB36"/>
  <c r="AB80" i="61"/>
  <c r="AB56"/>
  <c r="AB52"/>
  <c r="AB48"/>
  <c r="AB44"/>
  <c r="AB36"/>
  <c r="AB81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U69"/>
  <c r="N69"/>
  <c r="F69"/>
  <c r="U68"/>
  <c r="N68"/>
  <c r="F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U55"/>
  <c r="U54"/>
  <c r="N54"/>
  <c r="F54"/>
  <c r="U53"/>
  <c r="N53"/>
  <c r="U52"/>
  <c r="N52"/>
  <c r="F52"/>
  <c r="U51"/>
  <c r="F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U91"/>
  <c r="N91"/>
  <c r="U90"/>
  <c r="N90"/>
  <c r="F90"/>
  <c r="AD89"/>
  <c r="U89"/>
  <c r="N89"/>
  <c r="F89"/>
  <c r="AD88"/>
  <c r="U88"/>
  <c r="N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U83"/>
  <c r="U82"/>
  <c r="N82"/>
  <c r="F82"/>
  <c r="U81"/>
  <c r="F81"/>
  <c r="U80"/>
  <c r="F80"/>
  <c r="U79"/>
  <c r="F79"/>
  <c r="U78"/>
  <c r="N78"/>
  <c r="F78"/>
  <c r="U77"/>
  <c r="U76"/>
  <c r="N76"/>
  <c r="U75"/>
  <c r="U74"/>
  <c r="N74"/>
  <c r="F74"/>
  <c r="U73"/>
  <c r="U72"/>
  <c r="N72"/>
  <c r="F72"/>
  <c r="U71"/>
  <c r="U70"/>
  <c r="N70"/>
  <c r="F70"/>
  <c r="U69"/>
  <c r="F69"/>
  <c r="U68"/>
  <c r="N68"/>
  <c r="F68"/>
  <c r="U67"/>
  <c r="U66"/>
  <c r="N66"/>
  <c r="F66"/>
  <c r="U65"/>
  <c r="U64"/>
  <c r="N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F22"/>
  <c r="U21"/>
  <c r="N21"/>
  <c r="U20"/>
  <c r="F20"/>
  <c r="U19"/>
  <c r="N19"/>
  <c r="U18"/>
  <c r="N18"/>
  <c r="F18"/>
  <c r="U17"/>
  <c r="N17"/>
  <c r="F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U79"/>
  <c r="U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5" l="1"/>
  <c r="F93"/>
  <c r="F89"/>
  <c r="F87"/>
  <c r="F85"/>
  <c r="F81"/>
  <c r="F79"/>
  <c r="F77"/>
  <c r="F75"/>
  <c r="F73"/>
  <c r="F69"/>
  <c r="F67"/>
  <c r="F65"/>
  <c r="F47"/>
  <c r="F43"/>
  <c r="F41"/>
  <c r="F39"/>
  <c r="F35"/>
  <c r="F33"/>
  <c r="F31"/>
  <c r="F27"/>
  <c r="F25"/>
  <c r="F23"/>
  <c r="F19"/>
  <c r="F17"/>
  <c r="F15"/>
  <c r="F11"/>
  <c r="F7"/>
  <c r="C99" i="56"/>
  <c r="F85"/>
  <c r="F83"/>
  <c r="F81"/>
  <c r="F79"/>
  <c r="F69"/>
  <c r="F67"/>
  <c r="F65"/>
  <c r="F63"/>
  <c r="F61"/>
  <c r="F59"/>
  <c r="F57"/>
  <c r="F55"/>
  <c r="F53"/>
  <c r="F49"/>
  <c r="F47"/>
  <c r="F45"/>
  <c r="F39"/>
  <c r="F37"/>
  <c r="F35"/>
  <c r="F33"/>
  <c r="F31"/>
  <c r="F29"/>
  <c r="F27"/>
  <c r="F25"/>
  <c r="F21"/>
  <c r="F19"/>
  <c r="F15"/>
  <c r="F13"/>
  <c r="F11"/>
  <c r="F9"/>
  <c r="F7"/>
  <c r="C99" i="57"/>
  <c r="F89"/>
  <c r="F87"/>
  <c r="F75"/>
  <c r="F73"/>
  <c r="F69"/>
  <c r="F67"/>
  <c r="F65"/>
  <c r="F61"/>
  <c r="F59"/>
  <c r="F57"/>
  <c r="F53"/>
  <c r="F51"/>
  <c r="F49"/>
  <c r="F45"/>
  <c r="F43"/>
  <c r="F41"/>
  <c r="F37"/>
  <c r="F35"/>
  <c r="F33"/>
  <c r="F29"/>
  <c r="F27"/>
  <c r="F23"/>
  <c r="F21"/>
  <c r="F19"/>
  <c r="F15"/>
  <c r="F13"/>
  <c r="F11"/>
  <c r="F7"/>
  <c r="F5"/>
  <c r="F95" i="58"/>
  <c r="F93"/>
  <c r="F91"/>
  <c r="F89"/>
  <c r="F87"/>
  <c r="F85"/>
  <c r="F83"/>
  <c r="F81"/>
  <c r="F79"/>
  <c r="F77"/>
  <c r="F75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1"/>
  <c r="F7"/>
  <c r="F97" i="61"/>
  <c r="F95"/>
  <c r="F93"/>
  <c r="F91"/>
  <c r="F89"/>
  <c r="F87"/>
  <c r="F83"/>
  <c r="F77"/>
  <c r="F75"/>
  <c r="F73"/>
  <c r="F71"/>
  <c r="F67"/>
  <c r="F65"/>
  <c r="F63"/>
  <c r="F61"/>
  <c r="F57"/>
  <c r="F55"/>
  <c r="F53"/>
  <c r="F49"/>
  <c r="F47"/>
  <c r="F45"/>
  <c r="F41"/>
  <c r="F37"/>
  <c r="F35"/>
  <c r="F31"/>
  <c r="F29"/>
  <c r="F21"/>
  <c r="F19"/>
  <c r="F15"/>
  <c r="F13"/>
  <c r="F11"/>
  <c r="F97" i="62"/>
  <c r="F93"/>
  <c r="F91"/>
  <c r="F87"/>
  <c r="F85"/>
  <c r="F83"/>
  <c r="F79"/>
  <c r="F75"/>
  <c r="F73"/>
  <c r="F69"/>
  <c r="F67"/>
  <c r="F65"/>
  <c r="F59"/>
  <c r="F55"/>
  <c r="F51"/>
  <c r="F49"/>
  <c r="F47"/>
  <c r="F45"/>
  <c r="F43"/>
  <c r="F41"/>
  <c r="F39"/>
  <c r="F37"/>
  <c r="F35"/>
  <c r="F33"/>
  <c r="F31"/>
  <c r="F29"/>
  <c r="F27"/>
  <c r="F23"/>
  <c r="F21"/>
  <c r="F19"/>
  <c r="F17"/>
  <c r="F15"/>
  <c r="F11"/>
  <c r="F5"/>
  <c r="F97" i="63"/>
  <c r="F95"/>
  <c r="F93"/>
  <c r="F89"/>
  <c r="F85"/>
  <c r="F83"/>
  <c r="F81"/>
  <c r="F79"/>
  <c r="F77"/>
  <c r="F73"/>
  <c r="F71"/>
  <c r="F67"/>
  <c r="F65"/>
  <c r="F61"/>
  <c r="F59"/>
  <c r="F57"/>
  <c r="F55"/>
  <c r="F53"/>
  <c r="F47"/>
  <c r="F43"/>
  <c r="F41"/>
  <c r="F37"/>
  <c r="F35"/>
  <c r="F33"/>
  <c r="F31"/>
  <c r="F27"/>
  <c r="F25"/>
  <c r="F21"/>
  <c r="F19"/>
  <c r="F15"/>
  <c r="F13"/>
  <c r="F9"/>
  <c r="F7"/>
  <c r="F5"/>
  <c r="B99" i="58"/>
  <c r="B99" i="61"/>
  <c r="F91" i="63"/>
  <c r="F80" i="55"/>
  <c r="F78"/>
  <c r="F84" i="61"/>
  <c r="F97" i="58"/>
  <c r="F70" i="63"/>
  <c r="O99" i="81"/>
  <c r="L99"/>
  <c r="I99"/>
  <c r="F99"/>
  <c r="C99"/>
  <c r="F4" i="56"/>
  <c r="F76" i="61"/>
  <c r="F61" i="62"/>
  <c r="F25"/>
  <c r="F13"/>
  <c r="F64" i="61"/>
  <c r="F10"/>
  <c r="F92" i="62"/>
  <c r="F88"/>
  <c r="F70"/>
  <c r="F32"/>
  <c r="F56" i="63"/>
  <c r="F18"/>
  <c r="F49"/>
  <c r="C99"/>
  <c r="B99"/>
  <c r="F63" i="62"/>
  <c r="F87" i="56"/>
  <c r="C99" i="55"/>
  <c r="F73" i="58"/>
  <c r="F93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M71" i="65"/>
  <c r="D71" i="55" s="1"/>
  <c r="M72" i="65"/>
  <c r="D72" i="55" s="1"/>
  <c r="G72" s="1"/>
  <c r="O72" s="1"/>
  <c r="M73" i="65"/>
  <c r="D73" i="55" s="1"/>
  <c r="M74" i="65"/>
  <c r="D74" i="55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N55"/>
  <c r="N56"/>
  <c r="O56" s="1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V4"/>
  <c r="V32"/>
  <c r="V16"/>
  <c r="O16"/>
  <c r="V26" i="56"/>
  <c r="V40"/>
  <c r="O51"/>
  <c r="N8" i="55"/>
  <c r="F9"/>
  <c r="I99"/>
  <c r="M99"/>
  <c r="N12"/>
  <c r="F13"/>
  <c r="G26"/>
  <c r="N28"/>
  <c r="F29"/>
  <c r="N44"/>
  <c r="F45"/>
  <c r="N60"/>
  <c r="F61"/>
  <c r="O64"/>
  <c r="V36" i="56"/>
  <c r="O70"/>
  <c r="V60" i="55"/>
  <c r="V50" i="56"/>
  <c r="B99" i="55"/>
  <c r="F3"/>
  <c r="K99"/>
  <c r="F5"/>
  <c r="O19"/>
  <c r="N20"/>
  <c r="F21"/>
  <c r="N36"/>
  <c r="F37"/>
  <c r="N52"/>
  <c r="F53"/>
  <c r="O76"/>
  <c r="O5" i="56"/>
  <c r="O21"/>
  <c r="O53"/>
  <c r="O61"/>
  <c r="O77"/>
  <c r="O93"/>
  <c r="V63"/>
  <c r="V82"/>
  <c r="J99" i="55"/>
  <c r="N24"/>
  <c r="N40"/>
  <c r="N56"/>
  <c r="O96"/>
  <c r="V38" i="58"/>
  <c r="G3" i="56"/>
  <c r="V56"/>
  <c r="B99" i="57"/>
  <c r="F3"/>
  <c r="K99"/>
  <c r="N82"/>
  <c r="F83"/>
  <c r="F97"/>
  <c r="C99" i="58"/>
  <c r="I99"/>
  <c r="M99"/>
  <c r="N4"/>
  <c r="F5"/>
  <c r="V6"/>
  <c r="N12"/>
  <c r="F13"/>
  <c r="N20"/>
  <c r="F21"/>
  <c r="V68" i="55"/>
  <c r="V88"/>
  <c r="F3" i="56"/>
  <c r="F99" s="1"/>
  <c r="V5"/>
  <c r="V13"/>
  <c r="V29"/>
  <c r="V33"/>
  <c r="V37"/>
  <c r="V41"/>
  <c r="V45"/>
  <c r="V49"/>
  <c r="V53"/>
  <c r="V57"/>
  <c r="V61"/>
  <c r="V65"/>
  <c r="V73"/>
  <c r="V77"/>
  <c r="V81"/>
  <c r="V85"/>
  <c r="V89"/>
  <c r="V93"/>
  <c r="V97"/>
  <c r="N3" i="57"/>
  <c r="V46" i="58"/>
  <c r="N3" i="56"/>
  <c r="N90" i="57"/>
  <c r="F91"/>
  <c r="K99" i="58"/>
  <c r="U99"/>
  <c r="F9"/>
  <c r="F17"/>
  <c r="V58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11" i="56" l="1"/>
  <c r="O47"/>
  <c r="O23"/>
  <c r="V27"/>
  <c r="O35"/>
  <c r="V39"/>
  <c r="O15"/>
  <c r="O98" i="55"/>
  <c r="O22" i="58"/>
  <c r="O86" i="56"/>
  <c r="V72" i="55"/>
  <c r="O84"/>
  <c r="O52"/>
  <c r="O40"/>
  <c r="O60"/>
  <c r="O36"/>
  <c r="O45" i="58"/>
  <c r="O65" i="56"/>
  <c r="O29"/>
  <c r="O85"/>
  <c r="N99" i="81"/>
  <c r="P99" s="1"/>
  <c r="O26" i="58"/>
  <c r="K99" i="81"/>
  <c r="M99" s="1"/>
  <c r="H99"/>
  <c r="J99" s="1"/>
  <c r="O48" i="57"/>
  <c r="O64"/>
  <c r="E99" i="81"/>
  <c r="G99" s="1"/>
  <c r="B99"/>
  <c r="D99" s="1"/>
  <c r="O68" i="56"/>
  <c r="O45"/>
  <c r="O78"/>
  <c r="O66"/>
  <c r="O62"/>
  <c r="O54"/>
  <c r="O46"/>
  <c r="O30"/>
  <c r="O26"/>
  <c r="O10"/>
  <c r="O78" i="55"/>
  <c r="O66"/>
  <c r="O94" i="56"/>
  <c r="V18"/>
  <c r="O84"/>
  <c r="O7"/>
  <c r="G87" i="55"/>
  <c r="V87" s="1"/>
  <c r="G86"/>
  <c r="V86" s="1"/>
  <c r="G82"/>
  <c r="V82" s="1"/>
  <c r="G74"/>
  <c r="O74" s="1"/>
  <c r="G70"/>
  <c r="G59"/>
  <c r="V59" s="1"/>
  <c r="G54"/>
  <c r="V54" s="1"/>
  <c r="G51"/>
  <c r="O51" s="1"/>
  <c r="G50"/>
  <c r="O50" s="1"/>
  <c r="G46"/>
  <c r="V46" s="1"/>
  <c r="G42"/>
  <c r="V42" s="1"/>
  <c r="O38"/>
  <c r="O30"/>
  <c r="G27"/>
  <c r="V27" s="1"/>
  <c r="O20"/>
  <c r="O9"/>
  <c r="G58"/>
  <c r="V58" s="1"/>
  <c r="O56"/>
  <c r="O44"/>
  <c r="O24"/>
  <c r="G18"/>
  <c r="V18" s="1"/>
  <c r="O14"/>
  <c r="G10"/>
  <c r="O10" s="1"/>
  <c r="O96" i="56"/>
  <c r="O88"/>
  <c r="O72"/>
  <c r="V69"/>
  <c r="O64"/>
  <c r="O57"/>
  <c r="O44"/>
  <c r="O28"/>
  <c r="O25"/>
  <c r="V17"/>
  <c r="O80"/>
  <c r="V68"/>
  <c r="O60"/>
  <c r="O52"/>
  <c r="O48"/>
  <c r="O40"/>
  <c r="O32"/>
  <c r="O24"/>
  <c r="O13"/>
  <c r="G92" i="55"/>
  <c r="V80"/>
  <c r="G75"/>
  <c r="V75" s="1"/>
  <c r="G71"/>
  <c r="G67"/>
  <c r="V67" s="1"/>
  <c r="V66"/>
  <c r="O62"/>
  <c r="G39"/>
  <c r="V39" s="1"/>
  <c r="G7"/>
  <c r="V7" s="1"/>
  <c r="G6"/>
  <c r="V6" s="1"/>
  <c r="O28"/>
  <c r="O12"/>
  <c r="O93" i="58"/>
  <c r="G94" i="57"/>
  <c r="V94" s="1"/>
  <c r="G78"/>
  <c r="V78" s="1"/>
  <c r="G62"/>
  <c r="V62" s="1"/>
  <c r="G46"/>
  <c r="V46" s="1"/>
  <c r="G14"/>
  <c r="V14" s="1"/>
  <c r="V65" i="58"/>
  <c r="O57"/>
  <c r="V25"/>
  <c r="V26"/>
  <c r="G70" i="57"/>
  <c r="V70" s="1"/>
  <c r="G54"/>
  <c r="V54" s="1"/>
  <c r="G42"/>
  <c r="V42" s="1"/>
  <c r="G38"/>
  <c r="V3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O18"/>
  <c r="N99" i="61"/>
  <c r="F99" i="57"/>
  <c r="O80"/>
  <c r="V80"/>
  <c r="O6" i="55"/>
  <c r="V26"/>
  <c r="O26"/>
  <c r="V10" l="1"/>
  <c r="O62" i="57"/>
  <c r="O58" i="55"/>
  <c r="O46" i="57"/>
  <c r="O42" i="55"/>
  <c r="O5" i="57"/>
  <c r="O75" i="55"/>
  <c r="O94" i="57"/>
  <c r="O49" i="55"/>
  <c r="O38" i="57"/>
  <c r="O70"/>
  <c r="O43" i="58"/>
  <c r="O78" i="57"/>
  <c r="O7" i="55"/>
  <c r="O54" i="57"/>
  <c r="O86" i="55"/>
  <c r="Q99" i="81"/>
  <c r="O87" i="55"/>
  <c r="O82"/>
  <c r="V74"/>
  <c r="V70"/>
  <c r="O70"/>
  <c r="O59"/>
  <c r="O54"/>
  <c r="V51"/>
  <c r="V50"/>
  <c r="O46"/>
  <c r="O39"/>
  <c r="O27"/>
  <c r="O4" i="56"/>
  <c r="V92" i="55"/>
  <c r="O92"/>
  <c r="V71"/>
  <c r="O71"/>
  <c r="O77" i="57"/>
  <c r="O14"/>
  <c r="O42"/>
  <c r="O11" i="58"/>
  <c r="O9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L6" i="78"/>
  <c r="H92"/>
  <c r="K31"/>
  <c r="G47"/>
  <c r="P88"/>
  <c r="Q45"/>
  <c r="K18"/>
  <c r="P89"/>
  <c r="J70"/>
  <c r="N47"/>
  <c r="N69"/>
  <c r="N18"/>
  <c r="Q21"/>
  <c r="O21"/>
  <c r="Q83"/>
  <c r="O7"/>
  <c r="H55"/>
  <c r="Q93"/>
  <c r="L28"/>
  <c r="K27"/>
  <c r="I63"/>
  <c r="O45"/>
  <c r="K79"/>
  <c r="B33"/>
  <c r="J6"/>
  <c r="J62"/>
  <c r="G38"/>
  <c r="H15"/>
  <c r="J90"/>
  <c r="H28"/>
  <c r="H58"/>
  <c r="N89"/>
  <c r="L89"/>
  <c r="I91"/>
  <c r="O52"/>
  <c r="I54"/>
  <c r="Q63"/>
  <c r="K39"/>
  <c r="I79"/>
  <c r="Q53"/>
  <c r="N84"/>
  <c r="N21"/>
  <c r="O88"/>
  <c r="G11"/>
  <c r="P91"/>
  <c r="J41"/>
  <c r="I94"/>
  <c r="H22"/>
  <c r="H10"/>
  <c r="Q36"/>
  <c r="Q51"/>
  <c r="K7"/>
  <c r="N55"/>
  <c r="B89"/>
  <c r="J63"/>
  <c r="B6"/>
  <c r="K28"/>
  <c r="I64"/>
  <c r="N16"/>
  <c r="P78"/>
  <c r="K91"/>
  <c r="Q50"/>
  <c r="G80"/>
  <c r="Q23"/>
  <c r="I71"/>
  <c r="J13"/>
  <c r="Q19"/>
  <c r="J9"/>
  <c r="J71"/>
  <c r="N17"/>
  <c r="G67"/>
  <c r="J46"/>
  <c r="Q7"/>
  <c r="N45"/>
  <c r="O73"/>
  <c r="Q24"/>
  <c r="G24"/>
  <c r="B11"/>
  <c r="L9"/>
  <c r="I14"/>
  <c r="K33"/>
  <c r="K77"/>
  <c r="L84"/>
  <c r="Q10"/>
  <c r="L35"/>
  <c r="J16"/>
  <c r="I18"/>
  <c r="H62"/>
  <c r="P55"/>
  <c r="N90"/>
  <c r="I30"/>
  <c r="J18"/>
  <c r="B34"/>
  <c r="O66"/>
  <c r="N64"/>
  <c r="H78"/>
  <c r="K83"/>
  <c r="G52"/>
  <c r="B72"/>
  <c r="B98"/>
  <c r="G59"/>
  <c r="H24"/>
  <c r="J88"/>
  <c r="N29"/>
  <c r="Q80"/>
  <c r="Q20"/>
  <c r="H51"/>
  <c r="L13"/>
  <c r="Q64"/>
  <c r="K72"/>
  <c r="P85"/>
  <c r="J19"/>
  <c r="K69"/>
  <c r="N78"/>
  <c r="I27"/>
  <c r="J80"/>
  <c r="O89"/>
  <c r="I11"/>
  <c r="P15"/>
  <c r="G69"/>
  <c r="N12"/>
  <c r="G89"/>
  <c r="O62"/>
  <c r="J72"/>
  <c r="Q77"/>
  <c r="L77"/>
  <c r="Q56"/>
  <c r="P33"/>
  <c r="L32"/>
  <c r="Q5"/>
  <c r="N70"/>
  <c r="O90"/>
  <c r="J4"/>
  <c r="N14"/>
  <c r="H48"/>
  <c r="J93"/>
  <c r="P56"/>
  <c r="K19"/>
  <c r="G15"/>
  <c r="P6"/>
  <c r="H8"/>
  <c r="K85"/>
  <c r="I6"/>
  <c r="I81"/>
  <c r="N32"/>
  <c r="L92"/>
  <c r="J42"/>
  <c r="K90"/>
  <c r="B88"/>
  <c r="J7"/>
  <c r="L79"/>
  <c r="P82"/>
  <c r="I62"/>
  <c r="Q30"/>
  <c r="K14"/>
  <c r="L5"/>
  <c r="O39"/>
  <c r="I16"/>
  <c r="O91"/>
  <c r="N40"/>
  <c r="O83"/>
  <c r="H53"/>
  <c r="P20"/>
  <c r="N31"/>
  <c r="H43"/>
  <c r="Q38"/>
  <c r="N80"/>
  <c r="G27"/>
  <c r="G41"/>
  <c r="H35"/>
  <c r="G43"/>
  <c r="H44"/>
  <c r="L94"/>
  <c r="G68"/>
  <c r="Q28"/>
  <c r="B53"/>
  <c r="H46"/>
  <c r="L16"/>
  <c r="K37"/>
  <c r="L85"/>
  <c r="I44"/>
  <c r="H57"/>
  <c r="P45"/>
  <c r="H26"/>
  <c r="H66"/>
  <c r="G91"/>
  <c r="J96"/>
  <c r="I61"/>
  <c r="K15"/>
  <c r="J22"/>
  <c r="K10"/>
  <c r="B3"/>
  <c r="G34"/>
  <c r="P77"/>
  <c r="Q31"/>
  <c r="Q43"/>
  <c r="O69"/>
  <c r="I75"/>
  <c r="G44"/>
  <c r="Q94"/>
  <c r="B65"/>
  <c r="Q46"/>
  <c r="J83"/>
  <c r="N75"/>
  <c r="L4"/>
  <c r="G23"/>
  <c r="L55"/>
  <c r="K57"/>
  <c r="O4"/>
  <c r="G60"/>
  <c r="K68"/>
  <c r="P81"/>
  <c r="P90"/>
  <c r="O12"/>
  <c r="O53"/>
  <c r="Q66"/>
  <c r="H32"/>
  <c r="K66"/>
  <c r="P27"/>
  <c r="B94"/>
  <c r="N7"/>
  <c r="J86"/>
  <c r="B86"/>
  <c r="I36"/>
  <c r="H94"/>
  <c r="N3"/>
  <c r="G20"/>
  <c r="N36"/>
  <c r="N63"/>
  <c r="H72"/>
  <c r="L19"/>
  <c r="Q15"/>
  <c r="I25"/>
  <c r="P64"/>
  <c r="N41"/>
  <c r="O18"/>
  <c r="J36"/>
  <c r="J37"/>
  <c r="O67"/>
  <c r="J58"/>
  <c r="N81"/>
  <c r="B2"/>
  <c r="B39"/>
  <c r="G66"/>
  <c r="Q34"/>
  <c r="G79"/>
  <c r="G84"/>
  <c r="O42"/>
  <c r="P69"/>
  <c r="O24"/>
  <c r="L96"/>
  <c r="Q27"/>
  <c r="I47"/>
  <c r="B75"/>
  <c r="L10"/>
  <c r="G97"/>
  <c r="N67"/>
  <c r="P40"/>
  <c r="P74"/>
  <c r="P31"/>
  <c r="J21"/>
  <c r="H83"/>
  <c r="P18"/>
  <c r="L68"/>
  <c r="B5"/>
  <c r="G48"/>
  <c r="P12"/>
  <c r="Q61"/>
  <c r="Q59"/>
  <c r="O27"/>
  <c r="K11"/>
  <c r="K88"/>
  <c r="G29"/>
  <c r="G40"/>
  <c r="Q18"/>
  <c r="B76"/>
  <c r="H3"/>
  <c r="P17"/>
  <c r="P59"/>
  <c r="K89"/>
  <c r="H87"/>
  <c r="J65"/>
  <c r="N91"/>
  <c r="N87"/>
  <c r="I31"/>
  <c r="J28"/>
  <c r="O17"/>
  <c r="B7"/>
  <c r="O47"/>
  <c r="J55"/>
  <c r="Q52"/>
  <c r="B63"/>
  <c r="P41"/>
  <c r="B77"/>
  <c r="I49"/>
  <c r="J24"/>
  <c r="Q13"/>
  <c r="O35"/>
  <c r="L31"/>
  <c r="J57"/>
  <c r="O51"/>
  <c r="L39"/>
  <c r="J53"/>
  <c r="J84"/>
  <c r="P9"/>
  <c r="N15"/>
  <c r="B90"/>
  <c r="B84"/>
  <c r="B48"/>
  <c r="L82"/>
  <c r="I66"/>
  <c r="P4"/>
  <c r="G54"/>
  <c r="I12"/>
  <c r="I34"/>
  <c r="H82"/>
  <c r="G51"/>
  <c r="N34"/>
  <c r="O19"/>
  <c r="J35"/>
  <c r="H39"/>
  <c r="G30"/>
  <c r="Q40"/>
  <c r="G95"/>
  <c r="K97"/>
  <c r="H49"/>
  <c r="G5"/>
  <c r="J15"/>
  <c r="B40"/>
  <c r="L23"/>
  <c r="P83"/>
  <c r="G3"/>
  <c r="K17"/>
  <c r="N83"/>
  <c r="P87"/>
  <c r="N19"/>
  <c r="B14"/>
  <c r="O32"/>
  <c r="N24"/>
  <c r="K60"/>
  <c r="J31"/>
  <c r="G71"/>
  <c r="H33"/>
  <c r="G58"/>
  <c r="B16"/>
  <c r="J73"/>
  <c r="L65"/>
  <c r="Q33"/>
  <c r="O80"/>
  <c r="H12"/>
  <c r="O50"/>
  <c r="G28"/>
  <c r="P43"/>
  <c r="P13"/>
  <c r="B93"/>
  <c r="Q4"/>
  <c r="I22"/>
  <c r="P98"/>
  <c r="I20"/>
  <c r="L15"/>
  <c r="Q72"/>
  <c r="B52"/>
  <c r="E1"/>
  <c r="Q44"/>
  <c r="K75"/>
  <c r="L69"/>
  <c r="B15"/>
  <c r="L71"/>
  <c r="G64"/>
  <c r="B23"/>
  <c r="H59"/>
  <c r="P94"/>
  <c r="O95"/>
  <c r="Q41"/>
  <c r="B32"/>
  <c r="H80"/>
  <c r="Q68"/>
  <c r="I48"/>
  <c r="I40"/>
  <c r="B8"/>
  <c r="L43"/>
  <c r="K94"/>
  <c r="J77"/>
  <c r="L72"/>
  <c r="G94"/>
  <c r="Q6"/>
  <c r="B61"/>
  <c r="B41"/>
  <c r="B54"/>
  <c r="O14"/>
  <c r="K74"/>
  <c r="L37"/>
  <c r="B73"/>
  <c r="J95"/>
  <c r="H20"/>
  <c r="I52"/>
  <c r="P44"/>
  <c r="L98"/>
  <c r="N94"/>
  <c r="B10"/>
  <c r="H6"/>
  <c r="L91"/>
  <c r="N4"/>
  <c r="N79"/>
  <c r="L88"/>
  <c r="P96"/>
  <c r="B25"/>
  <c r="Q12"/>
  <c r="J44"/>
  <c r="N38"/>
  <c r="Q97"/>
  <c r="K58"/>
  <c r="G76"/>
  <c r="K23"/>
  <c r="P61"/>
  <c r="L86"/>
  <c r="N22"/>
  <c r="G50"/>
  <c r="H89"/>
  <c r="H34"/>
  <c r="H42"/>
  <c r="H84"/>
  <c r="I96"/>
  <c r="G10"/>
  <c r="L81"/>
  <c r="P37"/>
  <c r="O64"/>
  <c r="N37"/>
  <c r="G19"/>
  <c r="G25"/>
  <c r="I74"/>
  <c r="I76"/>
  <c r="N56"/>
  <c r="G92"/>
  <c r="O11"/>
  <c r="J38"/>
  <c r="P47"/>
  <c r="B81"/>
  <c r="H19"/>
  <c r="H37"/>
  <c r="I82"/>
  <c r="L14"/>
  <c r="B83"/>
  <c r="J97"/>
  <c r="N42"/>
  <c r="N57"/>
  <c r="B30"/>
  <c r="Q85"/>
  <c r="O70"/>
  <c r="L54"/>
  <c r="N39"/>
  <c r="J32"/>
  <c r="I26"/>
  <c r="G86"/>
  <c r="N61"/>
  <c r="P38"/>
  <c r="I17"/>
  <c r="Q86"/>
  <c r="O87"/>
  <c r="G73"/>
  <c r="H70"/>
  <c r="P36"/>
  <c r="P63"/>
  <c r="O33"/>
  <c r="K67"/>
  <c r="J14"/>
  <c r="B79"/>
  <c r="I46"/>
  <c r="N33"/>
  <c r="K65"/>
  <c r="O84"/>
  <c r="J67"/>
  <c r="P39"/>
  <c r="H4"/>
  <c r="K87"/>
  <c r="G37"/>
  <c r="K32"/>
  <c r="B47"/>
  <c r="L75"/>
  <c r="O37"/>
  <c r="I58"/>
  <c r="H5"/>
  <c r="O96"/>
  <c r="P5"/>
  <c r="J49"/>
  <c r="N44"/>
  <c r="G88"/>
  <c r="H38"/>
  <c r="K96"/>
  <c r="K98"/>
  <c r="O41"/>
  <c r="G31"/>
  <c r="B59"/>
  <c r="O26"/>
  <c r="L18"/>
  <c r="B44"/>
  <c r="G32"/>
  <c r="G55"/>
  <c r="N8"/>
  <c r="J94"/>
  <c r="L17"/>
  <c r="L12"/>
  <c r="J51"/>
  <c r="G4"/>
  <c r="O85"/>
  <c r="I89"/>
  <c r="K80"/>
  <c r="Q47"/>
  <c r="N26"/>
  <c r="H21"/>
  <c r="L80"/>
  <c r="B78"/>
  <c r="O63"/>
  <c r="L26"/>
  <c r="P92"/>
  <c r="P80"/>
  <c r="K41"/>
  <c r="B35"/>
  <c r="K24"/>
  <c r="N10"/>
  <c r="I87"/>
  <c r="H50"/>
  <c r="I28"/>
  <c r="H29"/>
  <c r="P24"/>
  <c r="J87"/>
  <c r="Q26"/>
  <c r="H65"/>
  <c r="L90"/>
  <c r="P60"/>
  <c r="G18"/>
  <c r="J23"/>
  <c r="O44"/>
  <c r="Q49"/>
  <c r="H30"/>
  <c r="J8"/>
  <c r="B80"/>
  <c r="H31"/>
  <c r="Q71"/>
  <c r="K54"/>
  <c r="B26"/>
  <c r="H27"/>
  <c r="P53"/>
  <c r="K47"/>
  <c r="N73"/>
  <c r="N82"/>
  <c r="P3"/>
  <c r="P19"/>
  <c r="G2"/>
  <c r="J5"/>
  <c r="L45"/>
  <c r="P49"/>
  <c r="J26"/>
  <c r="O59"/>
  <c r="Q39"/>
  <c r="I88"/>
  <c r="H13"/>
  <c r="Q14"/>
  <c r="K30"/>
  <c r="L97"/>
  <c r="K8"/>
  <c r="Q73"/>
  <c r="G16"/>
  <c r="N46"/>
  <c r="B49"/>
  <c r="O36"/>
  <c r="K70"/>
  <c r="Q84"/>
  <c r="J69"/>
  <c r="I60"/>
  <c r="B31"/>
  <c r="D1"/>
  <c r="O31"/>
  <c r="N6"/>
  <c r="K55"/>
  <c r="K38"/>
  <c r="K5"/>
  <c r="O72"/>
  <c r="J40"/>
  <c r="B42"/>
  <c r="G83"/>
  <c r="O75"/>
  <c r="K50"/>
  <c r="J30"/>
  <c r="H68"/>
  <c r="J20"/>
  <c r="G14"/>
  <c r="N11"/>
  <c r="B56"/>
  <c r="L41"/>
  <c r="L73"/>
  <c r="N76"/>
  <c r="K34"/>
  <c r="O25"/>
  <c r="P54"/>
  <c r="J64"/>
  <c r="K26"/>
  <c r="J66"/>
  <c r="B74"/>
  <c r="O20"/>
  <c r="I45"/>
  <c r="Q91"/>
  <c r="K63"/>
  <c r="P71"/>
  <c r="P35"/>
  <c r="H75"/>
  <c r="J11"/>
  <c r="K3"/>
  <c r="K92"/>
  <c r="I68"/>
  <c r="N20"/>
  <c r="J79"/>
  <c r="L11"/>
  <c r="J52"/>
  <c r="P75"/>
  <c r="J81"/>
  <c r="Q70"/>
  <c r="B45"/>
  <c r="G63"/>
  <c r="K20"/>
  <c r="O93"/>
  <c r="O74"/>
  <c r="P23"/>
  <c r="O92"/>
  <c r="H7"/>
  <c r="G36"/>
  <c r="P67"/>
  <c r="N62"/>
  <c r="J74"/>
  <c r="L76"/>
  <c r="Q78"/>
  <c r="K9"/>
  <c r="B92"/>
  <c r="N52"/>
  <c r="K42"/>
  <c r="L27"/>
  <c r="Q25"/>
  <c r="Q22"/>
  <c r="Q32"/>
  <c r="H18"/>
  <c r="G81"/>
  <c r="J75"/>
  <c r="O13"/>
  <c r="O81"/>
  <c r="P26"/>
  <c r="B69"/>
  <c r="P21"/>
  <c r="J91"/>
  <c r="B12"/>
  <c r="Q98"/>
  <c r="O10"/>
  <c r="I90"/>
  <c r="K49"/>
  <c r="N35"/>
  <c r="N95"/>
  <c r="K51"/>
  <c r="O77"/>
  <c r="B70"/>
  <c r="J34"/>
  <c r="J17"/>
  <c r="B64"/>
  <c r="H74"/>
  <c r="L50"/>
  <c r="Q81"/>
  <c r="K36"/>
  <c r="O94"/>
  <c r="J50"/>
  <c r="I19"/>
  <c r="O5"/>
  <c r="G90"/>
  <c r="I57"/>
  <c r="K93"/>
  <c r="G65"/>
  <c r="L24"/>
  <c r="J45"/>
  <c r="O16"/>
  <c r="L95"/>
  <c r="B21"/>
  <c r="P50"/>
  <c r="J60"/>
  <c r="G6"/>
  <c r="I67"/>
  <c r="I95"/>
  <c r="I38"/>
  <c r="P48"/>
  <c r="B96"/>
  <c r="B28"/>
  <c r="C1"/>
  <c r="G61"/>
  <c r="P70"/>
  <c r="H91"/>
  <c r="K71"/>
  <c r="B95"/>
  <c r="G13"/>
  <c r="I4"/>
  <c r="P93"/>
  <c r="Q55"/>
  <c r="G56"/>
  <c r="N77"/>
  <c r="Q82"/>
  <c r="J82"/>
  <c r="L21"/>
  <c r="H67"/>
  <c r="H2"/>
  <c r="P7"/>
  <c r="P10"/>
  <c r="N5"/>
  <c r="L58"/>
  <c r="G93"/>
  <c r="I15"/>
  <c r="B38"/>
  <c r="K84"/>
  <c r="B36"/>
  <c r="L59"/>
  <c r="J59"/>
  <c r="K25"/>
  <c r="F1"/>
  <c r="G21"/>
  <c r="J92"/>
  <c r="L83"/>
  <c r="H17"/>
  <c r="P11"/>
  <c r="I69"/>
  <c r="N92"/>
  <c r="K53"/>
  <c r="B57"/>
  <c r="L42"/>
  <c r="N88"/>
  <c r="I93"/>
  <c r="B67"/>
  <c r="O65"/>
  <c r="N58"/>
  <c r="I33"/>
  <c r="N86"/>
  <c r="K22"/>
  <c r="O97"/>
  <c r="O8"/>
  <c r="L78"/>
  <c r="H41"/>
  <c r="L70"/>
  <c r="Q75"/>
  <c r="I51"/>
  <c r="Q87"/>
  <c r="H90"/>
  <c r="P14"/>
  <c r="P28"/>
  <c r="Q88"/>
  <c r="Q48"/>
  <c r="O38"/>
  <c r="P29"/>
  <c r="O98"/>
  <c r="Q9"/>
  <c r="J56"/>
  <c r="Q89"/>
  <c r="B37"/>
  <c r="G77"/>
  <c r="K6"/>
  <c r="N98"/>
  <c r="I50"/>
  <c r="L62"/>
  <c r="Q35"/>
  <c r="B20"/>
  <c r="O71"/>
  <c r="H23"/>
  <c r="P22"/>
  <c r="H54"/>
  <c r="J48"/>
  <c r="Q16"/>
  <c r="N9"/>
  <c r="B66"/>
  <c r="J98"/>
  <c r="B29"/>
  <c r="N50"/>
  <c r="G42"/>
  <c r="L64"/>
  <c r="H95"/>
  <c r="P8"/>
  <c r="P95"/>
  <c r="P16"/>
  <c r="L29"/>
  <c r="Q74"/>
  <c r="G33"/>
  <c r="Q54"/>
  <c r="O29"/>
  <c r="N43"/>
  <c r="N54"/>
  <c r="K43"/>
  <c r="B43"/>
  <c r="B18"/>
  <c r="B22"/>
  <c r="P46"/>
  <c r="K48"/>
  <c r="L61"/>
  <c r="L7"/>
  <c r="B24"/>
  <c r="O78"/>
  <c r="P62"/>
  <c r="L22"/>
  <c r="O82"/>
  <c r="L34"/>
  <c r="K21"/>
  <c r="G7"/>
  <c r="I9"/>
  <c r="L53"/>
  <c r="K40"/>
  <c r="B60"/>
  <c r="H56"/>
  <c r="H77"/>
  <c r="O57"/>
  <c r="Q58"/>
  <c r="L74"/>
  <c r="I3"/>
  <c r="N30"/>
  <c r="K86"/>
  <c r="K56"/>
  <c r="K44"/>
  <c r="B19"/>
  <c r="Q95"/>
  <c r="J27"/>
  <c r="Q92"/>
  <c r="H47"/>
  <c r="O30"/>
  <c r="G96"/>
  <c r="O54"/>
  <c r="P76"/>
  <c r="K29"/>
  <c r="B58"/>
  <c r="N25"/>
  <c r="L60"/>
  <c r="I53"/>
  <c r="B82"/>
  <c r="J25"/>
  <c r="H36"/>
  <c r="G26"/>
  <c r="Q67"/>
  <c r="I35"/>
  <c r="N59"/>
  <c r="G85"/>
  <c r="L66"/>
  <c r="H14"/>
  <c r="I70"/>
  <c r="O60"/>
  <c r="J68"/>
  <c r="Q69"/>
  <c r="K16"/>
  <c r="H69"/>
  <c r="K45"/>
  <c r="L46"/>
  <c r="K76"/>
  <c r="O79"/>
  <c r="P66"/>
  <c r="G35"/>
  <c r="N60"/>
  <c r="I77"/>
  <c r="N13"/>
  <c r="J54"/>
  <c r="I59"/>
  <c r="K46"/>
  <c r="O28"/>
  <c r="L36"/>
  <c r="H98"/>
  <c r="H85"/>
  <c r="Q96"/>
  <c r="N48"/>
  <c r="L33"/>
  <c r="Q42"/>
  <c r="P84"/>
  <c r="N23"/>
  <c r="N85"/>
  <c r="G82"/>
  <c r="B17"/>
  <c r="K12"/>
  <c r="H81"/>
  <c r="G12"/>
  <c r="N27"/>
  <c r="I98"/>
  <c r="L67"/>
  <c r="L52"/>
  <c r="Q11"/>
  <c r="Q37"/>
  <c r="I43"/>
  <c r="O23"/>
  <c r="I55"/>
  <c r="P32"/>
  <c r="I7"/>
  <c r="L44"/>
  <c r="P73"/>
  <c r="P97"/>
  <c r="I42"/>
  <c r="G72"/>
  <c r="L30"/>
  <c r="I29"/>
  <c r="G46"/>
  <c r="B55"/>
  <c r="H86"/>
  <c r="N28"/>
  <c r="O48"/>
  <c r="J33"/>
  <c r="O40"/>
  <c r="J3"/>
  <c r="K61"/>
  <c r="I21"/>
  <c r="H93"/>
  <c r="O56"/>
  <c r="L87"/>
  <c r="K78"/>
  <c r="K35"/>
  <c r="H71"/>
  <c r="O61"/>
  <c r="L47"/>
  <c r="I32"/>
  <c r="H73"/>
  <c r="H16"/>
  <c r="L40"/>
  <c r="O9"/>
  <c r="L25"/>
  <c r="O6"/>
  <c r="N96"/>
  <c r="H9"/>
  <c r="I92"/>
  <c r="J10"/>
  <c r="L38"/>
  <c r="Q60"/>
  <c r="N72"/>
  <c r="O76"/>
  <c r="O68"/>
  <c r="I24"/>
  <c r="N93"/>
  <c r="I65"/>
  <c r="B9"/>
  <c r="P72"/>
  <c r="Q17"/>
  <c r="G57"/>
  <c r="K62"/>
  <c r="N53"/>
  <c r="O3"/>
  <c r="P68"/>
  <c r="I10"/>
  <c r="I83"/>
  <c r="B51"/>
  <c r="L51"/>
  <c r="J89"/>
  <c r="K13"/>
  <c r="L57"/>
  <c r="G45"/>
  <c r="B68"/>
  <c r="P34"/>
  <c r="K52"/>
  <c r="B4"/>
  <c r="L48"/>
  <c r="G62"/>
  <c r="P65"/>
  <c r="I8"/>
  <c r="Q90"/>
  <c r="J61"/>
  <c r="O46"/>
  <c r="G98"/>
  <c r="O34"/>
  <c r="I56"/>
  <c r="K81"/>
  <c r="P25"/>
  <c r="H45"/>
  <c r="J78"/>
  <c r="B71"/>
  <c r="H63"/>
  <c r="G53"/>
  <c r="B50"/>
  <c r="L56"/>
  <c r="L20"/>
  <c r="B62"/>
  <c r="G87"/>
  <c r="I97"/>
  <c r="H96"/>
  <c r="P52"/>
  <c r="Q62"/>
  <c r="N51"/>
  <c r="G8"/>
  <c r="P86"/>
  <c r="L49"/>
  <c r="J29"/>
  <c r="K82"/>
  <c r="J39"/>
  <c r="K4"/>
  <c r="I73"/>
  <c r="B87"/>
  <c r="G9"/>
  <c r="H79"/>
  <c r="G17"/>
  <c r="I86"/>
  <c r="P58"/>
  <c r="O15"/>
  <c r="I5"/>
  <c r="G70"/>
  <c r="I23"/>
  <c r="I13"/>
  <c r="L8"/>
  <c r="Q8"/>
  <c r="O49"/>
  <c r="J43"/>
  <c r="Q79"/>
  <c r="Q65"/>
  <c r="H76"/>
  <c r="I72"/>
  <c r="H25"/>
  <c r="O43"/>
  <c r="K59"/>
  <c r="H11"/>
  <c r="G75"/>
  <c r="P51"/>
  <c r="H61"/>
  <c r="G74"/>
  <c r="H64"/>
  <c r="Q29"/>
  <c r="G39"/>
  <c r="P30"/>
  <c r="H40"/>
  <c r="J76"/>
  <c r="J85"/>
  <c r="Q3"/>
  <c r="I41"/>
  <c r="K64"/>
  <c r="J12"/>
  <c r="B91"/>
  <c r="Q57"/>
  <c r="H60"/>
  <c r="L93"/>
  <c r="B13"/>
  <c r="B97"/>
  <c r="K73"/>
  <c r="O86"/>
  <c r="B27"/>
  <c r="L63"/>
  <c r="K95"/>
  <c r="N65"/>
  <c r="B46"/>
  <c r="O22"/>
  <c r="I39"/>
  <c r="P79"/>
  <c r="N49"/>
  <c r="O55"/>
  <c r="I84"/>
  <c r="L3"/>
  <c r="N68"/>
  <c r="P42"/>
  <c r="I37"/>
  <c r="Q76"/>
  <c r="N97"/>
  <c r="I80"/>
  <c r="H88"/>
  <c r="N66"/>
  <c r="H52"/>
  <c r="O58"/>
  <c r="P57"/>
  <c r="G22"/>
  <c r="N71"/>
  <c r="I85"/>
  <c r="H97"/>
  <c r="I78"/>
  <c r="N74"/>
  <c r="G49"/>
  <c r="G78"/>
  <c r="B85"/>
  <c r="J47"/>
  <c r="M70" l="1"/>
  <c r="E46"/>
  <c r="F46"/>
  <c r="D46"/>
  <c r="C46"/>
  <c r="R85"/>
  <c r="F51"/>
  <c r="E51"/>
  <c r="D51"/>
  <c r="C51"/>
  <c r="R65"/>
  <c r="C85"/>
  <c r="F85"/>
  <c r="D85"/>
  <c r="E85"/>
  <c r="M83"/>
  <c r="R23"/>
  <c r="R59"/>
  <c r="M10"/>
  <c r="C27"/>
  <c r="F27"/>
  <c r="D27"/>
  <c r="E27"/>
  <c r="M35"/>
  <c r="O99"/>
  <c r="R53"/>
  <c r="F97"/>
  <c r="D97"/>
  <c r="E97"/>
  <c r="C97"/>
  <c r="C13"/>
  <c r="E13"/>
  <c r="F13"/>
  <c r="D13"/>
  <c r="C75"/>
  <c r="D75"/>
  <c r="E75"/>
  <c r="F75"/>
  <c r="R26"/>
  <c r="E82"/>
  <c r="F82"/>
  <c r="C82"/>
  <c r="D82"/>
  <c r="M47"/>
  <c r="C20"/>
  <c r="D20"/>
  <c r="E20"/>
  <c r="F20"/>
  <c r="M89"/>
  <c r="M53"/>
  <c r="M50"/>
  <c r="R98"/>
  <c r="M56"/>
  <c r="C37"/>
  <c r="E37"/>
  <c r="F37"/>
  <c r="D37"/>
  <c r="F9"/>
  <c r="C9"/>
  <c r="D9"/>
  <c r="E9"/>
  <c r="R8"/>
  <c r="E91"/>
  <c r="F91"/>
  <c r="D91"/>
  <c r="C91"/>
  <c r="C39"/>
  <c r="F39"/>
  <c r="E39"/>
  <c r="D39"/>
  <c r="R74"/>
  <c r="R25"/>
  <c r="R81"/>
  <c r="C44"/>
  <c r="E44"/>
  <c r="D44"/>
  <c r="F44"/>
  <c r="M65"/>
  <c r="R48"/>
  <c r="E59"/>
  <c r="C59"/>
  <c r="F59"/>
  <c r="D59"/>
  <c r="E58"/>
  <c r="F58"/>
  <c r="C58"/>
  <c r="D58"/>
  <c r="R93"/>
  <c r="R41"/>
  <c r="M78"/>
  <c r="M25"/>
  <c r="M24"/>
  <c r="M51"/>
  <c r="M41"/>
  <c r="R44"/>
  <c r="R63"/>
  <c r="R36"/>
  <c r="Q99"/>
  <c r="R3"/>
  <c r="N99"/>
  <c r="M58"/>
  <c r="M36"/>
  <c r="R86"/>
  <c r="C86"/>
  <c r="F86"/>
  <c r="E86"/>
  <c r="D86"/>
  <c r="E47"/>
  <c r="F47"/>
  <c r="C47"/>
  <c r="D47"/>
  <c r="M33"/>
  <c r="R58"/>
  <c r="R7"/>
  <c r="R72"/>
  <c r="F94"/>
  <c r="D94"/>
  <c r="E94"/>
  <c r="C94"/>
  <c r="E67"/>
  <c r="D67"/>
  <c r="C67"/>
  <c r="F67"/>
  <c r="M93"/>
  <c r="R88"/>
  <c r="C57"/>
  <c r="E57"/>
  <c r="F57"/>
  <c r="D57"/>
  <c r="R33"/>
  <c r="R92"/>
  <c r="M46"/>
  <c r="M69"/>
  <c r="D79"/>
  <c r="F79"/>
  <c r="C79"/>
  <c r="E79"/>
  <c r="M85"/>
  <c r="M92"/>
  <c r="R75"/>
  <c r="D36"/>
  <c r="E36"/>
  <c r="F36"/>
  <c r="C36"/>
  <c r="M17"/>
  <c r="E65"/>
  <c r="F65"/>
  <c r="D65"/>
  <c r="C65"/>
  <c r="C38"/>
  <c r="E38"/>
  <c r="D38"/>
  <c r="F38"/>
  <c r="R61"/>
  <c r="M15"/>
  <c r="R71"/>
  <c r="M75"/>
  <c r="M26"/>
  <c r="C19"/>
  <c r="D19"/>
  <c r="E19"/>
  <c r="F19"/>
  <c r="R5"/>
  <c r="R96"/>
  <c r="R39"/>
  <c r="B99"/>
  <c r="C3"/>
  <c r="F3"/>
  <c r="E3"/>
  <c r="D3"/>
  <c r="E30"/>
  <c r="D30"/>
  <c r="C30"/>
  <c r="F30"/>
  <c r="R57"/>
  <c r="R42"/>
  <c r="R77"/>
  <c r="M61"/>
  <c r="E83"/>
  <c r="C83"/>
  <c r="F83"/>
  <c r="D83"/>
  <c r="M82"/>
  <c r="M4"/>
  <c r="E81"/>
  <c r="F81"/>
  <c r="C81"/>
  <c r="D81"/>
  <c r="D95"/>
  <c r="E95"/>
  <c r="F95"/>
  <c r="C95"/>
  <c r="R30"/>
  <c r="M44"/>
  <c r="R56"/>
  <c r="M3"/>
  <c r="I99"/>
  <c r="M76"/>
  <c r="C28"/>
  <c r="F28"/>
  <c r="D28"/>
  <c r="E28"/>
  <c r="C53"/>
  <c r="E53"/>
  <c r="F53"/>
  <c r="D53"/>
  <c r="M74"/>
  <c r="C96"/>
  <c r="D96"/>
  <c r="F96"/>
  <c r="E96"/>
  <c r="M38"/>
  <c r="R37"/>
  <c r="M95"/>
  <c r="M67"/>
  <c r="M32"/>
  <c r="M96"/>
  <c r="D21"/>
  <c r="F21"/>
  <c r="E21"/>
  <c r="C21"/>
  <c r="R80"/>
  <c r="M8"/>
  <c r="R31"/>
  <c r="M72"/>
  <c r="R22"/>
  <c r="M57"/>
  <c r="R40"/>
  <c r="M16"/>
  <c r="M19"/>
  <c r="R38"/>
  <c r="M59"/>
  <c r="E60"/>
  <c r="C60"/>
  <c r="F60"/>
  <c r="D60"/>
  <c r="M62"/>
  <c r="D25"/>
  <c r="C25"/>
  <c r="F25"/>
  <c r="E25"/>
  <c r="F64"/>
  <c r="D64"/>
  <c r="C64"/>
  <c r="E64"/>
  <c r="C88"/>
  <c r="D88"/>
  <c r="F88"/>
  <c r="E88"/>
  <c r="R79"/>
  <c r="R4"/>
  <c r="C70"/>
  <c r="D70"/>
  <c r="E70"/>
  <c r="F70"/>
  <c r="R32"/>
  <c r="C10"/>
  <c r="D10"/>
  <c r="E10"/>
  <c r="F10"/>
  <c r="R95"/>
  <c r="M81"/>
  <c r="R94"/>
  <c r="R35"/>
  <c r="M6"/>
  <c r="R66"/>
  <c r="M90"/>
  <c r="M9"/>
  <c r="M52"/>
  <c r="C12"/>
  <c r="F12"/>
  <c r="E12"/>
  <c r="D12"/>
  <c r="D73"/>
  <c r="C73"/>
  <c r="F73"/>
  <c r="E73"/>
  <c r="D69"/>
  <c r="C69"/>
  <c r="F69"/>
  <c r="E69"/>
  <c r="R13"/>
  <c r="R14"/>
  <c r="D54"/>
  <c r="F54"/>
  <c r="C54"/>
  <c r="E54"/>
  <c r="F41"/>
  <c r="C41"/>
  <c r="D41"/>
  <c r="E41"/>
  <c r="M21"/>
  <c r="D61"/>
  <c r="E61"/>
  <c r="C61"/>
  <c r="F61"/>
  <c r="M13"/>
  <c r="R70"/>
  <c r="M23"/>
  <c r="F8"/>
  <c r="E8"/>
  <c r="C8"/>
  <c r="D8"/>
  <c r="J99"/>
  <c r="M40"/>
  <c r="R52"/>
  <c r="M48"/>
  <c r="D92"/>
  <c r="E92"/>
  <c r="F92"/>
  <c r="C92"/>
  <c r="M77"/>
  <c r="R12"/>
  <c r="C32"/>
  <c r="F32"/>
  <c r="D32"/>
  <c r="E32"/>
  <c r="M5"/>
  <c r="M80"/>
  <c r="M11"/>
  <c r="R62"/>
  <c r="M27"/>
  <c r="D23"/>
  <c r="C23"/>
  <c r="F23"/>
  <c r="E23"/>
  <c r="D4"/>
  <c r="F4"/>
  <c r="E4"/>
  <c r="C4"/>
  <c r="R78"/>
  <c r="D15"/>
  <c r="E15"/>
  <c r="F15"/>
  <c r="C15"/>
  <c r="R60"/>
  <c r="F24"/>
  <c r="E24"/>
  <c r="C24"/>
  <c r="D24"/>
  <c r="R28"/>
  <c r="F45"/>
  <c r="C45"/>
  <c r="D45"/>
  <c r="E45"/>
  <c r="M86"/>
  <c r="E52"/>
  <c r="D52"/>
  <c r="F52"/>
  <c r="C52"/>
  <c r="R97"/>
  <c r="R29"/>
  <c r="M20"/>
  <c r="M22"/>
  <c r="R20"/>
  <c r="F55"/>
  <c r="C55"/>
  <c r="D55"/>
  <c r="E55"/>
  <c r="C98"/>
  <c r="F98"/>
  <c r="D98"/>
  <c r="E98"/>
  <c r="D93"/>
  <c r="F93"/>
  <c r="E93"/>
  <c r="C93"/>
  <c r="M68"/>
  <c r="D72"/>
  <c r="F72"/>
  <c r="C72"/>
  <c r="E72"/>
  <c r="K99"/>
  <c r="R64"/>
  <c r="E34"/>
  <c r="C34"/>
  <c r="F34"/>
  <c r="D34"/>
  <c r="M29"/>
  <c r="E87"/>
  <c r="C87"/>
  <c r="D87"/>
  <c r="F87"/>
  <c r="M30"/>
  <c r="M45"/>
  <c r="R90"/>
  <c r="E16"/>
  <c r="C16"/>
  <c r="F16"/>
  <c r="D16"/>
  <c r="F22"/>
  <c r="C22"/>
  <c r="D22"/>
  <c r="E22"/>
  <c r="D74"/>
  <c r="C74"/>
  <c r="F74"/>
  <c r="E74"/>
  <c r="M73"/>
  <c r="M18"/>
  <c r="D18"/>
  <c r="C18"/>
  <c r="E18"/>
  <c r="F18"/>
  <c r="R24"/>
  <c r="M37"/>
  <c r="D14"/>
  <c r="F14"/>
  <c r="C14"/>
  <c r="E14"/>
  <c r="R76"/>
  <c r="D43"/>
  <c r="F43"/>
  <c r="E43"/>
  <c r="C43"/>
  <c r="R19"/>
  <c r="M42"/>
  <c r="M14"/>
  <c r="R83"/>
  <c r="F56"/>
  <c r="C56"/>
  <c r="D56"/>
  <c r="E56"/>
  <c r="C11"/>
  <c r="E11"/>
  <c r="D11"/>
  <c r="F11"/>
  <c r="R11"/>
  <c r="G99"/>
  <c r="D68"/>
  <c r="C68"/>
  <c r="E68"/>
  <c r="F68"/>
  <c r="R45"/>
  <c r="D40"/>
  <c r="E40"/>
  <c r="F40"/>
  <c r="C40"/>
  <c r="R54"/>
  <c r="R17"/>
  <c r="E42"/>
  <c r="C42"/>
  <c r="F42"/>
  <c r="D42"/>
  <c r="R43"/>
  <c r="M71"/>
  <c r="M7"/>
  <c r="R6"/>
  <c r="R34"/>
  <c r="F31"/>
  <c r="D31"/>
  <c r="E31"/>
  <c r="C31"/>
  <c r="M34"/>
  <c r="M60"/>
  <c r="R16"/>
  <c r="M12"/>
  <c r="R68"/>
  <c r="M64"/>
  <c r="M55"/>
  <c r="F6"/>
  <c r="E6"/>
  <c r="D6"/>
  <c r="C6"/>
  <c r="M66"/>
  <c r="R51"/>
  <c r="D49"/>
  <c r="E49"/>
  <c r="C49"/>
  <c r="F49"/>
  <c r="F89"/>
  <c r="D89"/>
  <c r="E89"/>
  <c r="C89"/>
  <c r="F48"/>
  <c r="D48"/>
  <c r="E48"/>
  <c r="C48"/>
  <c r="R46"/>
  <c r="R55"/>
  <c r="F84"/>
  <c r="D84"/>
  <c r="C84"/>
  <c r="E84"/>
  <c r="C90"/>
  <c r="F90"/>
  <c r="D90"/>
  <c r="E90"/>
  <c r="R15"/>
  <c r="M43"/>
  <c r="M94"/>
  <c r="L99"/>
  <c r="M88"/>
  <c r="R21"/>
  <c r="R84"/>
  <c r="M49"/>
  <c r="M97"/>
  <c r="M79"/>
  <c r="F77"/>
  <c r="C77"/>
  <c r="D77"/>
  <c r="E77"/>
  <c r="E63"/>
  <c r="C63"/>
  <c r="D63"/>
  <c r="F63"/>
  <c r="P99"/>
  <c r="M54"/>
  <c r="R82"/>
  <c r="R73"/>
  <c r="M84"/>
  <c r="M91"/>
  <c r="E7"/>
  <c r="D7"/>
  <c r="F7"/>
  <c r="C7"/>
  <c r="R89"/>
  <c r="F62"/>
  <c r="C62"/>
  <c r="D62"/>
  <c r="E62"/>
  <c r="F26"/>
  <c r="D26"/>
  <c r="C26"/>
  <c r="E26"/>
  <c r="M31"/>
  <c r="R87"/>
  <c r="M98"/>
  <c r="R91"/>
  <c r="C80"/>
  <c r="E80"/>
  <c r="F80"/>
  <c r="D80"/>
  <c r="R27"/>
  <c r="D33"/>
  <c r="C33"/>
  <c r="F33"/>
  <c r="E33"/>
  <c r="H99"/>
  <c r="R50"/>
  <c r="M63"/>
  <c r="C76"/>
  <c r="F76"/>
  <c r="D76"/>
  <c r="E76"/>
  <c r="D50"/>
  <c r="E50"/>
  <c r="C50"/>
  <c r="F50"/>
  <c r="R49"/>
  <c r="C29"/>
  <c r="F29"/>
  <c r="E29"/>
  <c r="D29"/>
  <c r="M28"/>
  <c r="R18"/>
  <c r="R69"/>
  <c r="M87"/>
  <c r="M39"/>
  <c r="R47"/>
  <c r="D5"/>
  <c r="F5"/>
  <c r="C5"/>
  <c r="E5"/>
  <c r="R10"/>
  <c r="F66"/>
  <c r="C66"/>
  <c r="D66"/>
  <c r="E66"/>
  <c r="D17"/>
  <c r="C17"/>
  <c r="E17"/>
  <c r="F17"/>
  <c r="F35"/>
  <c r="D35"/>
  <c r="E35"/>
  <c r="C35"/>
  <c r="D71"/>
  <c r="C71"/>
  <c r="F71"/>
  <c r="E71"/>
  <c r="R9"/>
  <c r="R67"/>
  <c r="D78"/>
  <c r="E78"/>
  <c r="F78"/>
  <c r="C78"/>
  <c r="T42" i="73"/>
  <c r="Q43"/>
  <c r="D43" i="26" s="1"/>
  <c r="R43" i="73"/>
  <c r="D43" i="29" s="1"/>
  <c r="S43" i="73"/>
  <c r="D43" i="28" s="1"/>
  <c r="P43" i="73"/>
  <c r="D43" i="24" s="1"/>
  <c r="K41" i="65"/>
  <c r="F42"/>
  <c r="F99" i="78" l="1"/>
  <c r="M99"/>
  <c r="C99"/>
  <c r="R99"/>
  <c r="E99"/>
  <c r="D99"/>
  <c r="T43" i="73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DH24" s="1"/>
  <c r="D24" i="40" s="1"/>
  <c r="BT24" i="5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BF25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AR24" i="54"/>
  <c r="DF24" s="1"/>
  <c r="B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4" i="54"/>
  <c r="BX54"/>
  <c r="DG55"/>
  <c r="C55" i="40" s="1"/>
  <c r="DG62" i="54"/>
  <c r="C62" i="40" s="1"/>
  <c r="BX62" i="54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DD42"/>
  <c r="DD9"/>
  <c r="CW46"/>
  <c r="CW16"/>
  <c r="CP44"/>
  <c r="CP35"/>
  <c r="CI1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<sst xmlns="http://schemas.openxmlformats.org/spreadsheetml/2006/main" count="9394" uniqueCount="583">
  <si>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</si>
  <si>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</si>
  <si>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</si>
  <si>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</si>
  <si>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</si>
  <si>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</si>
  <si>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</si>
  <si>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</si>
  <si>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</si>
  <si>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</si>
  <si>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</si>
  <si>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</si>
  <si>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</si>
  <si>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</si>
  <si>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</si>
  <si>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</si>
  <si>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</si>
  <si>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</si>
  <si>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</si>
  <si>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</si>
  <si>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</si>
  <si>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</si>
  <si>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</si>
  <si>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</si>
  <si>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</si>
  <si>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</si>
  <si>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</si>
  <si>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</si>
  <si>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</si>
  <si>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</si>
  <si>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</si>
  <si>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</si>
  <si>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</si>
  <si>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</si>
  <si>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</si>
  <si>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</si>
  <si>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</si>
  <si>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</si>
  <si>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</si>
  <si>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</si>
  <si>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</si>
  <si>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</si>
  <si>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</si>
  <si>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</si>
  <si>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</si>
  <si>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</si>
  <si>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</si>
  <si>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</si>
  <si>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</si>
  <si>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</si>
  <si>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</si>
  <si>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</si>
  <si>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</si>
  <si>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</si>
  <si>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</si>
  <si>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</si>
  <si>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</si>
  <si>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</si>
  <si>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</si>
  <si>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</si>
  <si>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</si>
  <si>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</si>
  <si>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</si>
  <si>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</si>
  <si>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</si>
  <si>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</si>
  <si>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</si>
  <si>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</si>
  <si>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</si>
  <si>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</si>
  <si>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</si>
  <si>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</si>
  <si>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</si>
  <si>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</si>
  <si>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</si>
  <si>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</si>
  <si>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</si>
  <si>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</si>
  <si>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</si>
  <si>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</si>
  <si>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</si>
  <si>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</si>
  <si>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</si>
  <si>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</si>
  <si>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</si>
  <si>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</si>
  <si>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</si>
  <si>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</si>
  <si>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</si>
  <si>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</si>
  <si>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</si>
  <si>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</si>
  <si>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</si>
  <si>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</si>
  <si>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</si>
  <si>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</si>
  <si>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</si>
  <si>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</si>
  <si>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</si>
  <si>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</si>
  <si>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</si>
  <si>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</si>
  <si>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</si>
  <si>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</si>
  <si>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</si>
  <si>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</si>
  <si>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</si>
  <si>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</si>
  <si>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</si>
  <si>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</si>
  <si>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</si>
  <si>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</si>
  <si>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</si>
  <si>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</si>
  <si>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</si>
  <si>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</si>
  <si>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</si>
  <si>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</si>
  <si>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</si>
  <si>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</si>
  <si>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</si>
  <si>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</si>
  <si>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</si>
  <si>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</si>
  <si>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</si>
  <si>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</si>
  <si>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</si>
  <si>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</si>
  <si>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</si>
  <si>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</si>
  <si>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</si>
  <si>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</si>
  <si>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</si>
  <si>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</si>
  <si>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</si>
  <si>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</si>
  <si>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</si>
  <si>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</si>
  <si>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</si>
  <si>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</si>
  <si>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</si>
  <si>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</si>
  <si>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</si>
  <si>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</si>
  <si>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</si>
  <si>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</si>
  <si>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</si>
  <si>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</si>
  <si>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</si>
  <si>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</si>
  <si>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</si>
  <si>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</si>
  <si>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</si>
  <si>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</si>
  <si>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</si>
  <si>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</si>
  <si>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</si>
  <si>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</si>
  <si>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</si>
  <si>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</si>
  <si>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</si>
  <si>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</si>
  <si>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</si>
  <si>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</si>
  <si>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</si>
  <si>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</si>
  <si>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</si>
  <si>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</si>
  <si>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</si>
  <si>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</si>
  <si>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</si>
  <si>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</si>
  <si>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</si>
  <si>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</si>
  <si>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</si>
  <si>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</si>
  <si>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</si>
  <si>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</si>
  <si>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</si>
  <si>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</si>
  <si>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</si>
  <si>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</si>
  <si>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</si>
  <si>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</si>
  <si>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</si>
  <si>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</si>
  <si>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</si>
  <si>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</si>
  <si>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</si>
  <si>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</si>
  <si>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</si>
  <si>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</si>
  <si>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</si>
  <si>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</si>
  <si>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</si>
  <si>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</si>
  <si>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</si>
  <si>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</si>
  <si>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</si>
  <si>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</si>
  <si>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</si>
  <si>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</si>
  <si>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</si>
  <si>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</si>
  <si>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</si>
  <si>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</si>
  <si>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</si>
  <si>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</si>
  <si>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</si>
  <si>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</si>
  <si>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</si>
  <si>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</si>
  <si>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</si>
  <si>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</si>
  <si>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</si>
  <si>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</si>
  <si>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</si>
  <si>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</si>
  <si>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</si>
  <si>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</si>
  <si>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</si>
  <si>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</si>
  <si>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</si>
  <si>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</si>
  <si>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</si>
  <si>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</si>
  <si>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</si>
  <si>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</si>
  <si>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</si>
  <si>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</si>
  <si>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</si>
  <si>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</si>
  <si>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</si>
  <si>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</si>
  <si>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</si>
  <si>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</si>
  <si>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</si>
  <si>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</si>
  <si>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</si>
  <si>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</si>
  <si>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</si>
  <si>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</si>
  <si>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</si>
  <si>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</si>
  <si>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</si>
  <si>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</si>
  <si>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</si>
  <si>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</si>
  <si>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</si>
  <si>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</si>
  <si>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</si>
  <si>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</si>
  <si>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</si>
  <si>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</si>
  <si>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</si>
  <si>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</si>
  <si>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</si>
  <si>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</si>
  <si>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</si>
  <si>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</si>
  <si>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</si>
  <si>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</si>
  <si>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</si>
  <si>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</si>
  <si>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</si>
  <si>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</si>
  <si>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</si>
  <si>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</si>
  <si>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</si>
  <si>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</si>
  <si>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</si>
  <si>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</si>
  <si>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</si>
  <si>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</si>
  <si>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</si>
  <si>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</si>
  <si>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</si>
  <si>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</si>
  <si>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</si>
  <si>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</si>
  <si>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</si>
  <si>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</si>
  <si>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</si>
  <si>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</si>
  <si>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</si>
  <si>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</si>
  <si>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</si>
  <si>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</si>
  <si>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</si>
  <si>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</si>
  <si>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</si>
  <si>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</si>
  <si>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</si>
  <si>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</si>
  <si>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</si>
  <si>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</si>
  <si>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</si>
  <si>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</si>
  <si>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</si>
  <si>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</si>
  <si>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</si>
  <si>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</si>
  <si>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</si>
  <si>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</si>
  <si>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</si>
  <si>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</si>
  <si>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</si>
  <si>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</si>
  <si>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</si>
  <si>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</si>
  <si>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</si>
  <si>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</si>
  <si>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</si>
  <si>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</si>
  <si>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</si>
  <si>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</si>
  <si>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</si>
  <si>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</si>
  <si>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</si>
  <si>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</si>
  <si>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</si>
  <si>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</si>
  <si>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</si>
  <si>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</si>
  <si>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</si>
  <si>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</si>
  <si>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</si>
  <si>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</si>
  <si>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</si>
  <si>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</si>
  <si>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</si>
  <si>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</si>
  <si>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</si>
  <si>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</si>
  <si>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</si>
  <si>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</si>
  <si>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</si>
  <si>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</si>
  <si>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</si>
  <si>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</si>
  <si>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</si>
  <si>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</si>
  <si>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</si>
  <si>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</si>
  <si>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</si>
  <si>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</si>
  <si>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</si>
  <si>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</si>
  <si>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</si>
  <si>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</si>
  <si>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</si>
  <si>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</si>
  <si>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</si>
  <si>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</si>
  <si>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</si>
  <si>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</si>
  <si>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</si>
  <si>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</si>
  <si>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</si>
  <si>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</si>
  <si>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</si>
  <si>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</si>
  <si>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</si>
  <si>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</si>
  <si>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</si>
  <si>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</si>
  <si>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</si>
  <si>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</si>
  <si>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</si>
  <si>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</si>
  <si>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</si>
  <si>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</si>
  <si>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</si>
  <si>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</si>
  <si>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</si>
  <si>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</si>
  <si>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</si>
  <si>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</si>
  <si>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</si>
  <si>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</si>
  <si>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</si>
  <si>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</si>
  <si>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</si>
  <si>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</si>
  <si>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</si>
  <si>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</si>
  <si>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</si>
  <si>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</si>
  <si>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</si>
  <si>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</si>
  <si>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</si>
  <si>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</si>
  <si>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</si>
  <si>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</si>
  <si>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</si>
  <si>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</si>
  <si>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</si>
  <si>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</si>
  <si>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</si>
  <si>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</si>
  <si>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</si>
  <si>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</si>
  <si>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</si>
  <si>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</si>
  <si>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</si>
  <si>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</si>
  <si>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</si>
  <si>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</si>
  <si>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</si>
  <si>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</si>
  <si>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</si>
  <si>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</si>
  <si>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</si>
  <si>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</si>
  <si>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</si>
  <si>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</si>
  <si>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</si>
  <si>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</si>
  <si>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</si>
  <si>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</si>
  <si>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</si>
  <si>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</si>
  <si>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</si>
  <si>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</si>
  <si>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</si>
  <si>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</si>
  <si>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</si>
  <si>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</si>
  <si>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</si>
  <si>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</si>
  <si>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</si>
  <si>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</si>
  <si>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</si>
  <si>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</si>
  <si>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</si>
  <si>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</si>
  <si>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</si>
  <si>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</si>
  <si>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</si>
  <si>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</si>
  <si>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</si>
  <si>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</si>
  <si>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</si>
  <si>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</si>
  <si>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</si>
  <si>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</si>
  <si>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</si>
  <si>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</si>
  <si>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</si>
  <si>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</si>
  <si>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</si>
  <si>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</si>
  <si>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</si>
  <si>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</si>
  <si>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</si>
  <si>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</si>
  <si>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</si>
  <si>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</si>
  <si>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</si>
  <si>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</si>
  <si>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</si>
  <si>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</si>
  <si>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</si>
  <si>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</si>
  <si>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</si>
  <si>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</si>
  <si>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</si>
  <si>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</si>
  <si>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</si>
  <si>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</si>
  <si>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</si>
  <si>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</si>
  <si>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</si>
  <si>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</si>
  <si>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</si>
  <si>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</si>
  <si>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</si>
  <si>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</si>
  <si>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</si>
  <si>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</si>
  <si>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</si>
  <si>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</si>
  <si>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</si>
  <si>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</si>
  <si>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</si>
  <si>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</si>
  <si>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</si>
  <si>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</si>
  <si>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</si>
  <si>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</si>
  <si>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</si>
  <si>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</si>
  <si>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</si>
  <si>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</si>
  <si>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</si>
  <si>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</si>
  <si>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</si>
  <si>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</si>
  <si>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</si>
  <si>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</si>
  <si>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</si>
  <si>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</si>
  <si>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</si>
  <si>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</si>
  <si>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</si>
  <si>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</si>
  <si>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</si>
  <si>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</si>
  <si>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</si>
  <si>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</si>
  <si>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</si>
  <si>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</si>
  <si>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</si>
  <si>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</si>
  <si>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</si>
  <si>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</si>
  <si>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</si>
  <si>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</si>
  <si>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</si>
  <si>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</si>
  <si>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</si>
  <si>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</si>
  <si>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</si>
  <si>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</si>
  <si>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</si>
  <si>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</si>
  <si>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</si>
  <si>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</si>
  <si>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</si>
  <si>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</si>
  <si>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</si>
  <si>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</si>
  <si>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</si>
  <si>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</si>
  <si>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</si>
  <si>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</si>
  <si>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</si>
  <si>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</si>
  <si>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</si>
  <si>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</si>
  <si>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</si>
  <si>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63IS2024/10/02</t>
  </si>
  <si>
    <t>HP</t>
  </si>
  <si>
    <t>GNA/NR/2024/10/01/4083</t>
  </si>
  <si>
    <t>TPSL_BKN2</t>
  </si>
  <si>
    <t>NR/2024/23356/A/39783</t>
  </si>
  <si>
    <t>RSRPL_BKN</t>
  </si>
  <si>
    <t>NR/2024/23389/A/39780</t>
  </si>
  <si>
    <t>SOLAPUR_SOLAR</t>
  </si>
  <si>
    <t>NR/2024/23461/C</t>
  </si>
  <si>
    <t>NR/2024/23460/C</t>
  </si>
  <si>
    <t>SINGOLI</t>
  </si>
  <si>
    <t>NR/2024/23468/C</t>
  </si>
  <si>
    <t>JITPL</t>
  </si>
  <si>
    <t>GNA/NR/2024/10/02/6759</t>
  </si>
  <si>
    <t>NSLSUGAR</t>
  </si>
  <si>
    <t>NR/2024/23414/A/39745</t>
  </si>
  <si>
    <t>GBHHPL</t>
  </si>
  <si>
    <t>NR/2024/23397/A/39715</t>
  </si>
  <si>
    <t>NR/2024/23384/A/39743</t>
  </si>
  <si>
    <t>ITCWIND</t>
  </si>
  <si>
    <t>NR/2024/23383/A/39826</t>
  </si>
  <si>
    <t>NR/2024/23382/A/39813</t>
  </si>
  <si>
    <t>NR/2024/23215/A/39811</t>
  </si>
  <si>
    <t>RKM_POWER</t>
  </si>
  <si>
    <t>GNA/NR/2024/10/01/3642</t>
  </si>
  <si>
    <t>NR/2024/23447/C</t>
  </si>
  <si>
    <t>JPL2</t>
  </si>
  <si>
    <t>GNA/NR/2024/10/01/6101</t>
  </si>
  <si>
    <t>GNA/NR/2024/10/01/9072</t>
  </si>
  <si>
    <t>SKS_Raigarh</t>
  </si>
  <si>
    <t>GNA/NR/2024/10/01/9582</t>
  </si>
  <si>
    <t>BAWANA_GAS</t>
  </si>
  <si>
    <t>NR/30092023/31122025/SH-07</t>
  </si>
  <si>
    <t>NR/30092023/26122029/SH-06</t>
  </si>
  <si>
    <t>TRN_ENERGY</t>
  </si>
  <si>
    <t>GNA/NR/2024/10/01/8106</t>
  </si>
  <si>
    <t>CHANJUII</t>
  </si>
  <si>
    <t>NR/01082024/19092033/Chanju/TPDDL/01082024</t>
  </si>
  <si>
    <t>HARYANA-BAWANA_GAS</t>
  </si>
  <si>
    <t>PUNJAB-BAWANA_GAS</t>
  </si>
  <si>
    <t>w.e.f. 01st October 2024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</si>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</sst>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0</v>
          </cell>
          <cell r="D5">
            <v>330</v>
          </cell>
          <cell r="E5">
            <v>0</v>
          </cell>
          <cell r="H5">
            <v>0</v>
          </cell>
          <cell r="I5">
            <v>0</v>
          </cell>
          <cell r="J5">
            <v>152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330</v>
          </cell>
          <cell r="E6">
            <v>0</v>
          </cell>
          <cell r="H6">
            <v>0</v>
          </cell>
          <cell r="I6">
            <v>0</v>
          </cell>
          <cell r="J6">
            <v>152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330</v>
          </cell>
          <cell r="E7">
            <v>0</v>
          </cell>
          <cell r="H7">
            <v>0</v>
          </cell>
          <cell r="I7">
            <v>0</v>
          </cell>
          <cell r="J7">
            <v>152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330</v>
          </cell>
          <cell r="E8">
            <v>0</v>
          </cell>
          <cell r="H8">
            <v>0</v>
          </cell>
          <cell r="I8">
            <v>0</v>
          </cell>
          <cell r="J8">
            <v>152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330</v>
          </cell>
          <cell r="E9">
            <v>0</v>
          </cell>
          <cell r="H9">
            <v>0</v>
          </cell>
          <cell r="I9">
            <v>0</v>
          </cell>
          <cell r="J9">
            <v>152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330</v>
          </cell>
          <cell r="E10">
            <v>0</v>
          </cell>
          <cell r="H10">
            <v>0</v>
          </cell>
          <cell r="I10">
            <v>0</v>
          </cell>
          <cell r="J10">
            <v>150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330</v>
          </cell>
          <cell r="E11">
            <v>0</v>
          </cell>
          <cell r="H11">
            <v>0</v>
          </cell>
          <cell r="I11">
            <v>0</v>
          </cell>
          <cell r="J11">
            <v>150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330</v>
          </cell>
          <cell r="E12">
            <v>0</v>
          </cell>
          <cell r="H12">
            <v>0</v>
          </cell>
          <cell r="I12">
            <v>0</v>
          </cell>
          <cell r="J12">
            <v>150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330</v>
          </cell>
          <cell r="E13">
            <v>0</v>
          </cell>
          <cell r="H13">
            <v>0</v>
          </cell>
          <cell r="I13">
            <v>0</v>
          </cell>
          <cell r="J13">
            <v>150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330</v>
          </cell>
          <cell r="E14">
            <v>0</v>
          </cell>
          <cell r="H14">
            <v>0</v>
          </cell>
          <cell r="I14">
            <v>0</v>
          </cell>
          <cell r="J14">
            <v>150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330</v>
          </cell>
          <cell r="E15">
            <v>0</v>
          </cell>
          <cell r="H15">
            <v>0</v>
          </cell>
          <cell r="I15">
            <v>0</v>
          </cell>
          <cell r="J15">
            <v>150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330</v>
          </cell>
          <cell r="E16">
            <v>0</v>
          </cell>
          <cell r="H16">
            <v>0</v>
          </cell>
          <cell r="I16">
            <v>0</v>
          </cell>
          <cell r="J16">
            <v>150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330</v>
          </cell>
          <cell r="E17">
            <v>0</v>
          </cell>
          <cell r="H17">
            <v>0</v>
          </cell>
          <cell r="I17">
            <v>0</v>
          </cell>
          <cell r="J17">
            <v>150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330</v>
          </cell>
          <cell r="E18">
            <v>0</v>
          </cell>
          <cell r="H18">
            <v>0</v>
          </cell>
          <cell r="I18">
            <v>0</v>
          </cell>
          <cell r="J18">
            <v>150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330</v>
          </cell>
          <cell r="E19">
            <v>0</v>
          </cell>
          <cell r="H19">
            <v>0</v>
          </cell>
          <cell r="I19">
            <v>0</v>
          </cell>
          <cell r="J19">
            <v>150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330</v>
          </cell>
          <cell r="E20">
            <v>0</v>
          </cell>
          <cell r="H20">
            <v>0</v>
          </cell>
          <cell r="I20">
            <v>0</v>
          </cell>
          <cell r="J20">
            <v>150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330</v>
          </cell>
          <cell r="E21">
            <v>0</v>
          </cell>
          <cell r="H21">
            <v>0</v>
          </cell>
          <cell r="I21">
            <v>0</v>
          </cell>
          <cell r="J21">
            <v>150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330</v>
          </cell>
          <cell r="E22">
            <v>0</v>
          </cell>
          <cell r="H22">
            <v>0</v>
          </cell>
          <cell r="I22">
            <v>0</v>
          </cell>
          <cell r="J22">
            <v>150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330</v>
          </cell>
          <cell r="E23">
            <v>0</v>
          </cell>
          <cell r="H23">
            <v>0</v>
          </cell>
          <cell r="I23">
            <v>0</v>
          </cell>
          <cell r="J23">
            <v>150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330</v>
          </cell>
          <cell r="E24">
            <v>0</v>
          </cell>
          <cell r="H24">
            <v>0</v>
          </cell>
          <cell r="I24">
            <v>0</v>
          </cell>
          <cell r="J24">
            <v>150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330</v>
          </cell>
          <cell r="E25">
            <v>0</v>
          </cell>
          <cell r="H25">
            <v>0</v>
          </cell>
          <cell r="I25">
            <v>0</v>
          </cell>
          <cell r="J25">
            <v>150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330</v>
          </cell>
          <cell r="E26">
            <v>0</v>
          </cell>
          <cell r="H26">
            <v>0</v>
          </cell>
          <cell r="I26">
            <v>0</v>
          </cell>
          <cell r="J26">
            <v>150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330</v>
          </cell>
          <cell r="E27">
            <v>0</v>
          </cell>
          <cell r="H27">
            <v>0</v>
          </cell>
          <cell r="I27">
            <v>0</v>
          </cell>
          <cell r="J27">
            <v>150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330</v>
          </cell>
          <cell r="E28">
            <v>0</v>
          </cell>
          <cell r="H28">
            <v>0</v>
          </cell>
          <cell r="I28">
            <v>0</v>
          </cell>
          <cell r="J28">
            <v>150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330</v>
          </cell>
          <cell r="E29">
            <v>0</v>
          </cell>
          <cell r="H29">
            <v>0</v>
          </cell>
          <cell r="I29">
            <v>0</v>
          </cell>
          <cell r="J29">
            <v>150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330</v>
          </cell>
          <cell r="E30">
            <v>0</v>
          </cell>
          <cell r="H30">
            <v>0</v>
          </cell>
          <cell r="I30">
            <v>0</v>
          </cell>
          <cell r="J30">
            <v>150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330</v>
          </cell>
          <cell r="E31">
            <v>0</v>
          </cell>
          <cell r="H31">
            <v>0</v>
          </cell>
          <cell r="I31">
            <v>0</v>
          </cell>
          <cell r="J31">
            <v>150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330</v>
          </cell>
          <cell r="E32">
            <v>0</v>
          </cell>
          <cell r="H32">
            <v>0</v>
          </cell>
          <cell r="I32">
            <v>0</v>
          </cell>
          <cell r="J32">
            <v>150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330</v>
          </cell>
          <cell r="E33">
            <v>0</v>
          </cell>
          <cell r="H33">
            <v>0</v>
          </cell>
          <cell r="I33">
            <v>0</v>
          </cell>
          <cell r="J33">
            <v>150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330</v>
          </cell>
          <cell r="E34">
            <v>0</v>
          </cell>
          <cell r="H34">
            <v>0</v>
          </cell>
          <cell r="I34">
            <v>0</v>
          </cell>
          <cell r="J34">
            <v>150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330</v>
          </cell>
          <cell r="E35">
            <v>0</v>
          </cell>
          <cell r="H35">
            <v>0</v>
          </cell>
          <cell r="I35">
            <v>0</v>
          </cell>
          <cell r="J35">
            <v>150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330</v>
          </cell>
          <cell r="E36">
            <v>0</v>
          </cell>
          <cell r="H36">
            <v>0</v>
          </cell>
          <cell r="I36">
            <v>0</v>
          </cell>
          <cell r="J36">
            <v>150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330</v>
          </cell>
          <cell r="E37">
            <v>0</v>
          </cell>
          <cell r="H37">
            <v>0</v>
          </cell>
          <cell r="I37">
            <v>0</v>
          </cell>
          <cell r="J37">
            <v>150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330</v>
          </cell>
          <cell r="E38">
            <v>0</v>
          </cell>
          <cell r="H38">
            <v>0</v>
          </cell>
          <cell r="I38">
            <v>0</v>
          </cell>
          <cell r="J38">
            <v>150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330</v>
          </cell>
          <cell r="E39">
            <v>0</v>
          </cell>
          <cell r="H39">
            <v>0</v>
          </cell>
          <cell r="I39">
            <v>0</v>
          </cell>
          <cell r="J39">
            <v>150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330</v>
          </cell>
          <cell r="E40">
            <v>0</v>
          </cell>
          <cell r="H40">
            <v>0</v>
          </cell>
          <cell r="I40">
            <v>0</v>
          </cell>
          <cell r="J40">
            <v>150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330</v>
          </cell>
          <cell r="E41">
            <v>0</v>
          </cell>
          <cell r="H41">
            <v>0</v>
          </cell>
          <cell r="I41">
            <v>0</v>
          </cell>
          <cell r="J41">
            <v>148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330</v>
          </cell>
          <cell r="E42">
            <v>0</v>
          </cell>
          <cell r="H42">
            <v>0</v>
          </cell>
          <cell r="I42">
            <v>0</v>
          </cell>
          <cell r="J42">
            <v>148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330</v>
          </cell>
          <cell r="E43">
            <v>0</v>
          </cell>
          <cell r="H43">
            <v>0</v>
          </cell>
          <cell r="I43">
            <v>0</v>
          </cell>
          <cell r="J43">
            <v>148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330</v>
          </cell>
          <cell r="E44">
            <v>0</v>
          </cell>
          <cell r="H44">
            <v>0</v>
          </cell>
          <cell r="I44">
            <v>0</v>
          </cell>
          <cell r="J44">
            <v>148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330</v>
          </cell>
          <cell r="E45">
            <v>0</v>
          </cell>
          <cell r="H45">
            <v>0</v>
          </cell>
          <cell r="I45">
            <v>0</v>
          </cell>
          <cell r="J45">
            <v>148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330</v>
          </cell>
          <cell r="E46">
            <v>0</v>
          </cell>
          <cell r="H46">
            <v>0</v>
          </cell>
          <cell r="I46">
            <v>0</v>
          </cell>
          <cell r="J46">
            <v>148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330</v>
          </cell>
          <cell r="E47">
            <v>0</v>
          </cell>
          <cell r="H47">
            <v>0</v>
          </cell>
          <cell r="I47">
            <v>0</v>
          </cell>
          <cell r="J47">
            <v>148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330</v>
          </cell>
          <cell r="E48">
            <v>0</v>
          </cell>
          <cell r="H48">
            <v>0</v>
          </cell>
          <cell r="I48">
            <v>0</v>
          </cell>
          <cell r="J48">
            <v>148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330</v>
          </cell>
          <cell r="E49">
            <v>0</v>
          </cell>
          <cell r="H49">
            <v>0</v>
          </cell>
          <cell r="I49">
            <v>0</v>
          </cell>
          <cell r="J49">
            <v>148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330</v>
          </cell>
          <cell r="E50">
            <v>0</v>
          </cell>
          <cell r="H50">
            <v>0</v>
          </cell>
          <cell r="I50">
            <v>0</v>
          </cell>
          <cell r="J50">
            <v>148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330</v>
          </cell>
          <cell r="E51">
            <v>0</v>
          </cell>
          <cell r="H51">
            <v>0</v>
          </cell>
          <cell r="I51">
            <v>0</v>
          </cell>
          <cell r="J51">
            <v>148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330</v>
          </cell>
          <cell r="E52">
            <v>0</v>
          </cell>
          <cell r="H52">
            <v>0</v>
          </cell>
          <cell r="I52">
            <v>0</v>
          </cell>
          <cell r="J52">
            <v>148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330</v>
          </cell>
          <cell r="E53">
            <v>0</v>
          </cell>
          <cell r="H53">
            <v>0</v>
          </cell>
          <cell r="I53">
            <v>0</v>
          </cell>
          <cell r="J53">
            <v>144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330</v>
          </cell>
          <cell r="E54">
            <v>0</v>
          </cell>
          <cell r="H54">
            <v>0</v>
          </cell>
          <cell r="I54">
            <v>0</v>
          </cell>
          <cell r="J54">
            <v>144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330</v>
          </cell>
          <cell r="E55">
            <v>0</v>
          </cell>
          <cell r="H55">
            <v>0</v>
          </cell>
          <cell r="I55">
            <v>0</v>
          </cell>
          <cell r="J55">
            <v>144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330</v>
          </cell>
          <cell r="E56">
            <v>0</v>
          </cell>
          <cell r="H56">
            <v>0</v>
          </cell>
          <cell r="I56">
            <v>0</v>
          </cell>
          <cell r="J56">
            <v>144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330</v>
          </cell>
          <cell r="E57">
            <v>0</v>
          </cell>
          <cell r="H57">
            <v>0</v>
          </cell>
          <cell r="I57">
            <v>0</v>
          </cell>
          <cell r="J57">
            <v>144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330</v>
          </cell>
          <cell r="E58">
            <v>0</v>
          </cell>
          <cell r="H58">
            <v>0</v>
          </cell>
          <cell r="I58">
            <v>0</v>
          </cell>
          <cell r="J58">
            <v>144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330</v>
          </cell>
          <cell r="E59">
            <v>0</v>
          </cell>
          <cell r="H59">
            <v>0</v>
          </cell>
          <cell r="I59">
            <v>0</v>
          </cell>
          <cell r="J59">
            <v>144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330</v>
          </cell>
          <cell r="E60">
            <v>0</v>
          </cell>
          <cell r="H60">
            <v>0</v>
          </cell>
          <cell r="I60">
            <v>0</v>
          </cell>
          <cell r="J60">
            <v>144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330</v>
          </cell>
          <cell r="E61">
            <v>0</v>
          </cell>
          <cell r="H61">
            <v>0</v>
          </cell>
          <cell r="I61">
            <v>0</v>
          </cell>
          <cell r="J61">
            <v>144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330</v>
          </cell>
          <cell r="E62">
            <v>0</v>
          </cell>
          <cell r="H62">
            <v>0</v>
          </cell>
          <cell r="I62">
            <v>0</v>
          </cell>
          <cell r="J62">
            <v>142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330</v>
          </cell>
          <cell r="E63">
            <v>0</v>
          </cell>
          <cell r="H63">
            <v>0</v>
          </cell>
          <cell r="I63">
            <v>0</v>
          </cell>
          <cell r="J63">
            <v>142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330</v>
          </cell>
          <cell r="E64">
            <v>0</v>
          </cell>
          <cell r="H64">
            <v>0</v>
          </cell>
          <cell r="I64">
            <v>0</v>
          </cell>
          <cell r="J64">
            <v>142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330</v>
          </cell>
          <cell r="E65">
            <v>0</v>
          </cell>
          <cell r="H65">
            <v>0</v>
          </cell>
          <cell r="I65">
            <v>0</v>
          </cell>
          <cell r="J65">
            <v>146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330</v>
          </cell>
          <cell r="E66">
            <v>0</v>
          </cell>
          <cell r="H66">
            <v>0</v>
          </cell>
          <cell r="I66">
            <v>0</v>
          </cell>
          <cell r="J66">
            <v>146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330</v>
          </cell>
          <cell r="E67">
            <v>0</v>
          </cell>
          <cell r="H67">
            <v>0</v>
          </cell>
          <cell r="I67">
            <v>0</v>
          </cell>
          <cell r="J67">
            <v>146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330</v>
          </cell>
          <cell r="E68">
            <v>0</v>
          </cell>
          <cell r="H68">
            <v>0</v>
          </cell>
          <cell r="I68">
            <v>0</v>
          </cell>
          <cell r="J68">
            <v>146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330</v>
          </cell>
          <cell r="E69">
            <v>0</v>
          </cell>
          <cell r="H69">
            <v>0</v>
          </cell>
          <cell r="I69">
            <v>0</v>
          </cell>
          <cell r="J69">
            <v>146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330</v>
          </cell>
          <cell r="E70">
            <v>0</v>
          </cell>
          <cell r="H70">
            <v>0</v>
          </cell>
          <cell r="I70">
            <v>0</v>
          </cell>
          <cell r="J70">
            <v>146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330</v>
          </cell>
          <cell r="E71">
            <v>0</v>
          </cell>
          <cell r="H71">
            <v>0</v>
          </cell>
          <cell r="I71">
            <v>0</v>
          </cell>
          <cell r="J71">
            <v>146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330</v>
          </cell>
          <cell r="E72">
            <v>0</v>
          </cell>
          <cell r="H72">
            <v>0</v>
          </cell>
          <cell r="I72">
            <v>0</v>
          </cell>
          <cell r="J72">
            <v>146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330</v>
          </cell>
          <cell r="E73">
            <v>0</v>
          </cell>
          <cell r="H73">
            <v>0</v>
          </cell>
          <cell r="I73">
            <v>0</v>
          </cell>
          <cell r="J73">
            <v>146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330</v>
          </cell>
          <cell r="E74">
            <v>0</v>
          </cell>
          <cell r="H74">
            <v>0</v>
          </cell>
          <cell r="I74">
            <v>0</v>
          </cell>
          <cell r="J74">
            <v>146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330</v>
          </cell>
          <cell r="E75">
            <v>0</v>
          </cell>
          <cell r="H75">
            <v>0</v>
          </cell>
          <cell r="I75">
            <v>0</v>
          </cell>
          <cell r="J75">
            <v>146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330</v>
          </cell>
          <cell r="E76">
            <v>0</v>
          </cell>
          <cell r="H76">
            <v>0</v>
          </cell>
          <cell r="I76">
            <v>0</v>
          </cell>
          <cell r="J76">
            <v>144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330</v>
          </cell>
          <cell r="E77">
            <v>0</v>
          </cell>
          <cell r="H77">
            <v>0</v>
          </cell>
          <cell r="I77">
            <v>0</v>
          </cell>
          <cell r="J77">
            <v>144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330</v>
          </cell>
          <cell r="E78">
            <v>0</v>
          </cell>
          <cell r="H78">
            <v>0</v>
          </cell>
          <cell r="I78">
            <v>0</v>
          </cell>
          <cell r="J78">
            <v>144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330</v>
          </cell>
          <cell r="E79">
            <v>0</v>
          </cell>
          <cell r="H79">
            <v>0</v>
          </cell>
          <cell r="I79">
            <v>0</v>
          </cell>
          <cell r="J79">
            <v>144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330</v>
          </cell>
          <cell r="E80">
            <v>0</v>
          </cell>
          <cell r="H80">
            <v>0</v>
          </cell>
          <cell r="I80">
            <v>0</v>
          </cell>
          <cell r="J80">
            <v>144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330</v>
          </cell>
          <cell r="E81">
            <v>0</v>
          </cell>
          <cell r="H81">
            <v>0</v>
          </cell>
          <cell r="I81">
            <v>0</v>
          </cell>
          <cell r="J81">
            <v>144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330</v>
          </cell>
          <cell r="E82">
            <v>0</v>
          </cell>
          <cell r="H82">
            <v>0</v>
          </cell>
          <cell r="I82">
            <v>0</v>
          </cell>
          <cell r="J82">
            <v>144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330</v>
          </cell>
          <cell r="E83">
            <v>0</v>
          </cell>
          <cell r="H83">
            <v>0</v>
          </cell>
          <cell r="I83">
            <v>0</v>
          </cell>
          <cell r="J83">
            <v>144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330</v>
          </cell>
          <cell r="E84">
            <v>0</v>
          </cell>
          <cell r="H84">
            <v>0</v>
          </cell>
          <cell r="I84">
            <v>0</v>
          </cell>
          <cell r="J84">
            <v>144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330</v>
          </cell>
          <cell r="E85">
            <v>0</v>
          </cell>
          <cell r="H85">
            <v>0</v>
          </cell>
          <cell r="I85">
            <v>0</v>
          </cell>
          <cell r="J85">
            <v>144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330</v>
          </cell>
          <cell r="E86">
            <v>0</v>
          </cell>
          <cell r="H86">
            <v>0</v>
          </cell>
          <cell r="I86">
            <v>0</v>
          </cell>
          <cell r="J86">
            <v>144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330</v>
          </cell>
          <cell r="E87">
            <v>0</v>
          </cell>
          <cell r="H87">
            <v>0</v>
          </cell>
          <cell r="I87">
            <v>0</v>
          </cell>
          <cell r="J87">
            <v>144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330</v>
          </cell>
          <cell r="E88">
            <v>0</v>
          </cell>
          <cell r="H88">
            <v>0</v>
          </cell>
          <cell r="I88">
            <v>0</v>
          </cell>
          <cell r="J88">
            <v>144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330</v>
          </cell>
          <cell r="E89">
            <v>0</v>
          </cell>
          <cell r="H89">
            <v>0</v>
          </cell>
          <cell r="I89">
            <v>0</v>
          </cell>
          <cell r="J89">
            <v>148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330</v>
          </cell>
          <cell r="E90">
            <v>0</v>
          </cell>
          <cell r="H90">
            <v>0</v>
          </cell>
          <cell r="I90">
            <v>0</v>
          </cell>
          <cell r="J90">
            <v>148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330</v>
          </cell>
          <cell r="E91">
            <v>0</v>
          </cell>
          <cell r="H91">
            <v>0</v>
          </cell>
          <cell r="I91">
            <v>0</v>
          </cell>
          <cell r="J91">
            <v>148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330</v>
          </cell>
          <cell r="E92">
            <v>0</v>
          </cell>
          <cell r="H92">
            <v>0</v>
          </cell>
          <cell r="I92">
            <v>0</v>
          </cell>
          <cell r="J92">
            <v>148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330</v>
          </cell>
          <cell r="E93">
            <v>0</v>
          </cell>
          <cell r="H93">
            <v>0</v>
          </cell>
          <cell r="I93">
            <v>0</v>
          </cell>
          <cell r="J93">
            <v>150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330</v>
          </cell>
          <cell r="E94">
            <v>0</v>
          </cell>
          <cell r="H94">
            <v>0</v>
          </cell>
          <cell r="I94">
            <v>0</v>
          </cell>
          <cell r="J94">
            <v>150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330</v>
          </cell>
          <cell r="E95">
            <v>0</v>
          </cell>
          <cell r="H95">
            <v>0</v>
          </cell>
          <cell r="I95">
            <v>0</v>
          </cell>
          <cell r="J95">
            <v>150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330</v>
          </cell>
          <cell r="E96">
            <v>0</v>
          </cell>
          <cell r="H96">
            <v>0</v>
          </cell>
          <cell r="I96">
            <v>0</v>
          </cell>
          <cell r="J96">
            <v>150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330</v>
          </cell>
          <cell r="E97">
            <v>0</v>
          </cell>
          <cell r="H97">
            <v>0</v>
          </cell>
          <cell r="I97">
            <v>0</v>
          </cell>
          <cell r="J97">
            <v>150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330</v>
          </cell>
          <cell r="E98">
            <v>0</v>
          </cell>
          <cell r="H98">
            <v>0</v>
          </cell>
          <cell r="I98">
            <v>0</v>
          </cell>
          <cell r="J98">
            <v>150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330</v>
          </cell>
          <cell r="E99">
            <v>0</v>
          </cell>
          <cell r="H99">
            <v>0</v>
          </cell>
          <cell r="I99">
            <v>0</v>
          </cell>
          <cell r="J99">
            <v>150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330</v>
          </cell>
          <cell r="E100">
            <v>0</v>
          </cell>
          <cell r="H100">
            <v>0</v>
          </cell>
          <cell r="I100">
            <v>0</v>
          </cell>
          <cell r="J100">
            <v>150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30</v>
          </cell>
          <cell r="D57">
            <v>0</v>
          </cell>
          <cell r="E57">
            <v>0</v>
          </cell>
          <cell r="H57">
            <v>0</v>
          </cell>
          <cell r="I57">
            <v>25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30</v>
          </cell>
          <cell r="D58">
            <v>0</v>
          </cell>
          <cell r="E58">
            <v>0</v>
          </cell>
          <cell r="H58">
            <v>0</v>
          </cell>
          <cell r="I58">
            <v>25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30</v>
          </cell>
          <cell r="D59">
            <v>0</v>
          </cell>
          <cell r="E59">
            <v>0</v>
          </cell>
          <cell r="H59">
            <v>0</v>
          </cell>
          <cell r="I59">
            <v>25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30</v>
          </cell>
          <cell r="D60">
            <v>0</v>
          </cell>
          <cell r="E60">
            <v>0</v>
          </cell>
          <cell r="H60">
            <v>0</v>
          </cell>
          <cell r="I60">
            <v>25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30</v>
          </cell>
          <cell r="D61">
            <v>0</v>
          </cell>
          <cell r="E61">
            <v>0</v>
          </cell>
          <cell r="H61">
            <v>0</v>
          </cell>
          <cell r="I61">
            <v>25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30</v>
          </cell>
          <cell r="D62">
            <v>0</v>
          </cell>
          <cell r="E62">
            <v>0</v>
          </cell>
          <cell r="H62">
            <v>0</v>
          </cell>
          <cell r="I62">
            <v>25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30</v>
          </cell>
          <cell r="D63">
            <v>0</v>
          </cell>
          <cell r="E63">
            <v>0</v>
          </cell>
          <cell r="H63">
            <v>34</v>
          </cell>
          <cell r="I63">
            <v>25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630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315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630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315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630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308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630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288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630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288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630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288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630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288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630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288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630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258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630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258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630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258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630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258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630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258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630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258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630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258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630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258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630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258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630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258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630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223.03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630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205.93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630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235.3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630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223.5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630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170.16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630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194.09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630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234.28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630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243.31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630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630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258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630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258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630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229.43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238.73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244.59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241.31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217.41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183.11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170.09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620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620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620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620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600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600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600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600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600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600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600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600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600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600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600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600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600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600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600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600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600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600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600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600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600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600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600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180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600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180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180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228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288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288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288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288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288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310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310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310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310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288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288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288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288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288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288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288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288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288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288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288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288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45567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150</v>
      </c>
    </row>
    <row r="9" spans="1:3">
      <c r="A9" s="47" t="s">
        <v>445</v>
      </c>
      <c r="B9" s="206">
        <v>45574.71466435185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45567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0</v>
      </c>
      <c r="C3" s="203">
        <v>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0</v>
      </c>
      <c r="J3" s="22">
        <f>C3*E3/100</f>
        <v>0</v>
      </c>
      <c r="K3" s="22">
        <f>C3*F3/100</f>
        <v>0</v>
      </c>
      <c r="L3" s="22">
        <f>C3*G3/100</f>
        <v>0</v>
      </c>
      <c r="M3" s="155">
        <f>SUM(I3:L3)</f>
        <v>0</v>
      </c>
      <c r="N3" s="23"/>
      <c r="P3" s="38">
        <f t="shared" ref="P3:P34" si="1">I3</f>
        <v>0</v>
      </c>
      <c r="Q3" s="38">
        <f t="shared" ref="Q3:Q34" si="2">J3</f>
        <v>0</v>
      </c>
      <c r="R3" s="38">
        <f t="shared" ref="R3:R34" si="3">K3</f>
        <v>0</v>
      </c>
      <c r="S3" s="38">
        <f t="shared" ref="S3:S34" si="4">L3</f>
        <v>0</v>
      </c>
      <c r="T3" s="38">
        <f>SUM(P3:S3)</f>
        <v>0</v>
      </c>
    </row>
    <row r="4" spans="1:20">
      <c r="A4" s="8" t="s">
        <v>46</v>
      </c>
      <c r="B4" s="203">
        <v>0</v>
      </c>
      <c r="C4" s="203">
        <v>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0</v>
      </c>
      <c r="J4" s="22">
        <f t="shared" ref="J4:J67" si="6">C4*E4/100</f>
        <v>0</v>
      </c>
      <c r="K4" s="22">
        <f t="shared" ref="K4:K67" si="7">C4*F4/100</f>
        <v>0</v>
      </c>
      <c r="L4" s="22">
        <f t="shared" ref="L4:L67" si="8">C4*G4/100</f>
        <v>0</v>
      </c>
      <c r="M4" s="156">
        <f t="shared" ref="M4:M67" si="9">SUM(I4:L4)</f>
        <v>0</v>
      </c>
      <c r="N4" s="23"/>
      <c r="P4" s="38">
        <f t="shared" si="1"/>
        <v>0</v>
      </c>
      <c r="Q4" s="38">
        <f t="shared" si="2"/>
        <v>0</v>
      </c>
      <c r="R4" s="38">
        <f t="shared" si="3"/>
        <v>0</v>
      </c>
      <c r="S4" s="38">
        <f t="shared" si="4"/>
        <v>0</v>
      </c>
      <c r="T4" s="38">
        <f t="shared" ref="T4:T67" si="10">SUM(P4:S4)</f>
        <v>0</v>
      </c>
    </row>
    <row r="5" spans="1:20">
      <c r="A5" s="8" t="s">
        <v>47</v>
      </c>
      <c r="B5" s="203">
        <v>5</v>
      </c>
      <c r="C5" s="203">
        <v>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2.0859999999999999</v>
      </c>
      <c r="J5" s="22">
        <f t="shared" si="6"/>
        <v>1.1664999999999999</v>
      </c>
      <c r="K5" s="22">
        <f t="shared" si="7"/>
        <v>1.5044999999999999</v>
      </c>
      <c r="L5" s="22">
        <f t="shared" si="8"/>
        <v>0.24299999999999999</v>
      </c>
      <c r="M5" s="156">
        <f t="shared" si="9"/>
        <v>5</v>
      </c>
      <c r="N5" s="23"/>
      <c r="P5" s="38">
        <f t="shared" si="1"/>
        <v>2.0859999999999999</v>
      </c>
      <c r="Q5" s="38">
        <f t="shared" si="2"/>
        <v>1.1664999999999999</v>
      </c>
      <c r="R5" s="38">
        <f t="shared" si="3"/>
        <v>1.5044999999999999</v>
      </c>
      <c r="S5" s="38">
        <f t="shared" si="4"/>
        <v>0.24299999999999999</v>
      </c>
      <c r="T5" s="38">
        <f t="shared" si="10"/>
        <v>5</v>
      </c>
    </row>
    <row r="6" spans="1:20">
      <c r="A6" s="8" t="s">
        <v>48</v>
      </c>
      <c r="B6" s="203">
        <v>10</v>
      </c>
      <c r="C6" s="203">
        <v>10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4.1719999999999997</v>
      </c>
      <c r="J6" s="22">
        <f t="shared" si="6"/>
        <v>2.3329999999999997</v>
      </c>
      <c r="K6" s="22">
        <f t="shared" si="7"/>
        <v>3.0089999999999999</v>
      </c>
      <c r="L6" s="22">
        <f t="shared" si="8"/>
        <v>0.48599999999999999</v>
      </c>
      <c r="M6" s="156">
        <f t="shared" si="9"/>
        <v>10</v>
      </c>
      <c r="N6" s="23"/>
      <c r="P6" s="38">
        <f t="shared" si="1"/>
        <v>4.1719999999999997</v>
      </c>
      <c r="Q6" s="38">
        <f t="shared" si="2"/>
        <v>2.3329999999999997</v>
      </c>
      <c r="R6" s="38">
        <f t="shared" si="3"/>
        <v>3.0089999999999999</v>
      </c>
      <c r="S6" s="38">
        <f t="shared" si="4"/>
        <v>0.48599999999999999</v>
      </c>
      <c r="T6" s="38">
        <f t="shared" si="10"/>
        <v>10</v>
      </c>
    </row>
    <row r="7" spans="1:20">
      <c r="A7" s="8" t="s">
        <v>49</v>
      </c>
      <c r="B7" s="203">
        <v>10</v>
      </c>
      <c r="C7" s="203">
        <v>10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4.1719999999999997</v>
      </c>
      <c r="J7" s="22">
        <f t="shared" si="6"/>
        <v>2.3329999999999997</v>
      </c>
      <c r="K7" s="22">
        <f t="shared" si="7"/>
        <v>3.0089999999999999</v>
      </c>
      <c r="L7" s="22">
        <f t="shared" si="8"/>
        <v>0.48599999999999999</v>
      </c>
      <c r="M7" s="156">
        <f t="shared" si="9"/>
        <v>10</v>
      </c>
      <c r="N7" s="23"/>
      <c r="P7" s="38">
        <f t="shared" si="1"/>
        <v>4.1719999999999997</v>
      </c>
      <c r="Q7" s="38">
        <f t="shared" si="2"/>
        <v>2.3329999999999997</v>
      </c>
      <c r="R7" s="38">
        <f t="shared" si="3"/>
        <v>3.0089999999999999</v>
      </c>
      <c r="S7" s="38">
        <f t="shared" si="4"/>
        <v>0.48599999999999999</v>
      </c>
      <c r="T7" s="38">
        <f t="shared" si="10"/>
        <v>10</v>
      </c>
    </row>
    <row r="8" spans="1:20">
      <c r="A8" s="8" t="s">
        <v>50</v>
      </c>
      <c r="B8" s="203">
        <v>12</v>
      </c>
      <c r="C8" s="203">
        <v>12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5.0064000000000002</v>
      </c>
      <c r="J8" s="22">
        <f t="shared" si="6"/>
        <v>2.7995999999999999</v>
      </c>
      <c r="K8" s="22">
        <f t="shared" si="7"/>
        <v>3.6107999999999998</v>
      </c>
      <c r="L8" s="22">
        <f t="shared" si="8"/>
        <v>0.58320000000000005</v>
      </c>
      <c r="M8" s="156">
        <f t="shared" si="9"/>
        <v>12</v>
      </c>
      <c r="N8" s="23"/>
      <c r="P8" s="38">
        <f t="shared" si="1"/>
        <v>5.0064000000000002</v>
      </c>
      <c r="Q8" s="38">
        <f t="shared" si="2"/>
        <v>2.7995999999999999</v>
      </c>
      <c r="R8" s="38">
        <f t="shared" si="3"/>
        <v>3.6107999999999998</v>
      </c>
      <c r="S8" s="38">
        <f t="shared" si="4"/>
        <v>0.58320000000000005</v>
      </c>
      <c r="T8" s="38">
        <f t="shared" si="10"/>
        <v>12</v>
      </c>
    </row>
    <row r="9" spans="1:20">
      <c r="A9" s="8" t="s">
        <v>51</v>
      </c>
      <c r="B9" s="203">
        <v>12</v>
      </c>
      <c r="C9" s="203">
        <v>12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5.0064000000000002</v>
      </c>
      <c r="J9" s="22">
        <f t="shared" si="6"/>
        <v>2.7995999999999999</v>
      </c>
      <c r="K9" s="22">
        <f t="shared" si="7"/>
        <v>3.6107999999999998</v>
      </c>
      <c r="L9" s="22">
        <f t="shared" si="8"/>
        <v>0.58320000000000005</v>
      </c>
      <c r="M9" s="156">
        <f t="shared" si="9"/>
        <v>12</v>
      </c>
      <c r="N9" s="23"/>
      <c r="P9" s="38">
        <f t="shared" si="1"/>
        <v>5.0064000000000002</v>
      </c>
      <c r="Q9" s="38">
        <f t="shared" si="2"/>
        <v>2.7995999999999999</v>
      </c>
      <c r="R9" s="38">
        <f t="shared" si="3"/>
        <v>3.6107999999999998</v>
      </c>
      <c r="S9" s="38">
        <f t="shared" si="4"/>
        <v>0.58320000000000005</v>
      </c>
      <c r="T9" s="38">
        <f t="shared" si="10"/>
        <v>12</v>
      </c>
    </row>
    <row r="10" spans="1:20">
      <c r="A10" s="8" t="s">
        <v>52</v>
      </c>
      <c r="B10" s="203">
        <v>12</v>
      </c>
      <c r="C10" s="203">
        <v>12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5.0064000000000002</v>
      </c>
      <c r="J10" s="22">
        <f t="shared" si="6"/>
        <v>2.7995999999999999</v>
      </c>
      <c r="K10" s="22">
        <f t="shared" si="7"/>
        <v>3.6107999999999998</v>
      </c>
      <c r="L10" s="22">
        <f t="shared" si="8"/>
        <v>0.58320000000000005</v>
      </c>
      <c r="M10" s="156">
        <f t="shared" si="9"/>
        <v>12</v>
      </c>
      <c r="N10" s="23"/>
      <c r="P10" s="38">
        <f t="shared" si="1"/>
        <v>5.0064000000000002</v>
      </c>
      <c r="Q10" s="38">
        <f t="shared" si="2"/>
        <v>2.7995999999999999</v>
      </c>
      <c r="R10" s="38">
        <f t="shared" si="3"/>
        <v>3.6107999999999998</v>
      </c>
      <c r="S10" s="38">
        <f t="shared" si="4"/>
        <v>0.58320000000000005</v>
      </c>
      <c r="T10" s="38">
        <f t="shared" si="10"/>
        <v>12</v>
      </c>
    </row>
    <row r="11" spans="1:20">
      <c r="A11" s="8" t="s">
        <v>53</v>
      </c>
      <c r="B11" s="203">
        <v>12</v>
      </c>
      <c r="C11" s="203">
        <v>12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5.0064000000000002</v>
      </c>
      <c r="J11" s="22">
        <f t="shared" si="6"/>
        <v>2.7995999999999999</v>
      </c>
      <c r="K11" s="22">
        <f t="shared" si="7"/>
        <v>3.6107999999999998</v>
      </c>
      <c r="L11" s="22">
        <f t="shared" si="8"/>
        <v>0.58320000000000005</v>
      </c>
      <c r="M11" s="156">
        <f t="shared" si="9"/>
        <v>12</v>
      </c>
      <c r="N11" s="23"/>
      <c r="P11" s="38">
        <f t="shared" si="1"/>
        <v>5.0064000000000002</v>
      </c>
      <c r="Q11" s="38">
        <f t="shared" si="2"/>
        <v>2.7995999999999999</v>
      </c>
      <c r="R11" s="38">
        <f t="shared" si="3"/>
        <v>3.6107999999999998</v>
      </c>
      <c r="S11" s="38">
        <f t="shared" si="4"/>
        <v>0.58320000000000005</v>
      </c>
      <c r="T11" s="38">
        <f t="shared" si="10"/>
        <v>12</v>
      </c>
    </row>
    <row r="12" spans="1:20">
      <c r="A12" s="8" t="s">
        <v>54</v>
      </c>
      <c r="B12" s="203">
        <v>12</v>
      </c>
      <c r="C12" s="203">
        <v>12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5.0064000000000002</v>
      </c>
      <c r="J12" s="22">
        <f t="shared" si="6"/>
        <v>2.7995999999999999</v>
      </c>
      <c r="K12" s="22">
        <f t="shared" si="7"/>
        <v>3.6107999999999998</v>
      </c>
      <c r="L12" s="22">
        <f t="shared" si="8"/>
        <v>0.58320000000000005</v>
      </c>
      <c r="M12" s="156">
        <f t="shared" si="9"/>
        <v>12</v>
      </c>
      <c r="N12" s="23"/>
      <c r="P12" s="38">
        <f t="shared" si="1"/>
        <v>5.0064000000000002</v>
      </c>
      <c r="Q12" s="38">
        <f t="shared" si="2"/>
        <v>2.7995999999999999</v>
      </c>
      <c r="R12" s="38">
        <f t="shared" si="3"/>
        <v>3.6107999999999998</v>
      </c>
      <c r="S12" s="38">
        <f t="shared" si="4"/>
        <v>0.58320000000000005</v>
      </c>
      <c r="T12" s="38">
        <f t="shared" si="10"/>
        <v>12</v>
      </c>
    </row>
    <row r="13" spans="1:20">
      <c r="A13" s="8" t="s">
        <v>55</v>
      </c>
      <c r="B13" s="203">
        <v>12</v>
      </c>
      <c r="C13" s="203">
        <v>12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5.0064000000000002</v>
      </c>
      <c r="J13" s="22">
        <f t="shared" si="6"/>
        <v>2.7995999999999999</v>
      </c>
      <c r="K13" s="22">
        <f t="shared" si="7"/>
        <v>3.6107999999999998</v>
      </c>
      <c r="L13" s="22">
        <f t="shared" si="8"/>
        <v>0.58320000000000005</v>
      </c>
      <c r="M13" s="156">
        <f t="shared" si="9"/>
        <v>12</v>
      </c>
      <c r="N13" s="23"/>
      <c r="P13" s="38">
        <f t="shared" si="1"/>
        <v>5.0064000000000002</v>
      </c>
      <c r="Q13" s="38">
        <f t="shared" si="2"/>
        <v>2.7995999999999999</v>
      </c>
      <c r="R13" s="38">
        <f t="shared" si="3"/>
        <v>3.6107999999999998</v>
      </c>
      <c r="S13" s="38">
        <f t="shared" si="4"/>
        <v>0.58320000000000005</v>
      </c>
      <c r="T13" s="38">
        <f t="shared" si="10"/>
        <v>12</v>
      </c>
    </row>
    <row r="14" spans="1:20">
      <c r="A14" s="8" t="s">
        <v>56</v>
      </c>
      <c r="B14" s="203">
        <v>12</v>
      </c>
      <c r="C14" s="203">
        <v>12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5.0064000000000002</v>
      </c>
      <c r="J14" s="22">
        <f t="shared" si="6"/>
        <v>2.7995999999999999</v>
      </c>
      <c r="K14" s="22">
        <f t="shared" si="7"/>
        <v>3.6107999999999998</v>
      </c>
      <c r="L14" s="22">
        <f t="shared" si="8"/>
        <v>0.58320000000000005</v>
      </c>
      <c r="M14" s="156">
        <f t="shared" si="9"/>
        <v>12</v>
      </c>
      <c r="N14" s="23"/>
      <c r="P14" s="38">
        <f t="shared" si="1"/>
        <v>5.0064000000000002</v>
      </c>
      <c r="Q14" s="38">
        <f t="shared" si="2"/>
        <v>2.7995999999999999</v>
      </c>
      <c r="R14" s="38">
        <f t="shared" si="3"/>
        <v>3.6107999999999998</v>
      </c>
      <c r="S14" s="38">
        <f t="shared" si="4"/>
        <v>0.58320000000000005</v>
      </c>
      <c r="T14" s="38">
        <f t="shared" si="10"/>
        <v>12</v>
      </c>
    </row>
    <row r="15" spans="1:20">
      <c r="A15" s="8" t="s">
        <v>57</v>
      </c>
      <c r="B15" s="203">
        <v>12</v>
      </c>
      <c r="C15" s="203">
        <v>12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5.0064000000000002</v>
      </c>
      <c r="J15" s="22">
        <f t="shared" si="6"/>
        <v>2.7995999999999999</v>
      </c>
      <c r="K15" s="22">
        <f t="shared" si="7"/>
        <v>3.6107999999999998</v>
      </c>
      <c r="L15" s="22">
        <f t="shared" si="8"/>
        <v>0.58320000000000005</v>
      </c>
      <c r="M15" s="156">
        <f t="shared" si="9"/>
        <v>12</v>
      </c>
      <c r="N15" s="23"/>
      <c r="P15" s="38">
        <f t="shared" si="1"/>
        <v>5.0064000000000002</v>
      </c>
      <c r="Q15" s="38">
        <f t="shared" si="2"/>
        <v>2.7995999999999999</v>
      </c>
      <c r="R15" s="38">
        <f t="shared" si="3"/>
        <v>3.6107999999999998</v>
      </c>
      <c r="S15" s="38">
        <f t="shared" si="4"/>
        <v>0.58320000000000005</v>
      </c>
      <c r="T15" s="38">
        <f t="shared" si="10"/>
        <v>12</v>
      </c>
    </row>
    <row r="16" spans="1:20">
      <c r="A16" s="8" t="s">
        <v>58</v>
      </c>
      <c r="B16" s="203">
        <v>12</v>
      </c>
      <c r="C16" s="203">
        <v>12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5.0064000000000002</v>
      </c>
      <c r="J16" s="22">
        <f t="shared" si="6"/>
        <v>2.7995999999999999</v>
      </c>
      <c r="K16" s="22">
        <f t="shared" si="7"/>
        <v>3.6107999999999998</v>
      </c>
      <c r="L16" s="22">
        <f t="shared" si="8"/>
        <v>0.58320000000000005</v>
      </c>
      <c r="M16" s="156">
        <f t="shared" si="9"/>
        <v>12</v>
      </c>
      <c r="N16" s="23"/>
      <c r="P16" s="38">
        <f t="shared" si="1"/>
        <v>5.0064000000000002</v>
      </c>
      <c r="Q16" s="38">
        <f t="shared" si="2"/>
        <v>2.7995999999999999</v>
      </c>
      <c r="R16" s="38">
        <f t="shared" si="3"/>
        <v>3.6107999999999998</v>
      </c>
      <c r="S16" s="38">
        <f t="shared" si="4"/>
        <v>0.58320000000000005</v>
      </c>
      <c r="T16" s="38">
        <f t="shared" si="10"/>
        <v>12</v>
      </c>
    </row>
    <row r="17" spans="1:20">
      <c r="A17" s="8" t="s">
        <v>59</v>
      </c>
      <c r="B17" s="203">
        <v>12</v>
      </c>
      <c r="C17" s="203">
        <v>12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5.0064000000000002</v>
      </c>
      <c r="J17" s="22">
        <f t="shared" si="6"/>
        <v>2.7995999999999999</v>
      </c>
      <c r="K17" s="22">
        <f t="shared" si="7"/>
        <v>3.6107999999999998</v>
      </c>
      <c r="L17" s="22">
        <f t="shared" si="8"/>
        <v>0.58320000000000005</v>
      </c>
      <c r="M17" s="156">
        <f t="shared" si="9"/>
        <v>12</v>
      </c>
      <c r="N17" s="23"/>
      <c r="P17" s="38">
        <f t="shared" si="1"/>
        <v>5.0064000000000002</v>
      </c>
      <c r="Q17" s="38">
        <f t="shared" si="2"/>
        <v>2.7995999999999999</v>
      </c>
      <c r="R17" s="38">
        <f t="shared" si="3"/>
        <v>3.6107999999999998</v>
      </c>
      <c r="S17" s="38">
        <f t="shared" si="4"/>
        <v>0.58320000000000005</v>
      </c>
      <c r="T17" s="38">
        <f t="shared" si="10"/>
        <v>12</v>
      </c>
    </row>
    <row r="18" spans="1:20">
      <c r="A18" s="8" t="s">
        <v>60</v>
      </c>
      <c r="B18" s="203">
        <v>12</v>
      </c>
      <c r="C18" s="203">
        <v>12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5.0064000000000002</v>
      </c>
      <c r="J18" s="22">
        <f t="shared" si="6"/>
        <v>2.7995999999999999</v>
      </c>
      <c r="K18" s="22">
        <f t="shared" si="7"/>
        <v>3.6107999999999998</v>
      </c>
      <c r="L18" s="22">
        <f t="shared" si="8"/>
        <v>0.58320000000000005</v>
      </c>
      <c r="M18" s="156">
        <f t="shared" si="9"/>
        <v>12</v>
      </c>
      <c r="N18" s="23"/>
      <c r="P18" s="38">
        <f t="shared" si="1"/>
        <v>5.0064000000000002</v>
      </c>
      <c r="Q18" s="38">
        <f t="shared" si="2"/>
        <v>2.7995999999999999</v>
      </c>
      <c r="R18" s="38">
        <f t="shared" si="3"/>
        <v>3.6107999999999998</v>
      </c>
      <c r="S18" s="38">
        <f t="shared" si="4"/>
        <v>0.58320000000000005</v>
      </c>
      <c r="T18" s="38">
        <f t="shared" si="10"/>
        <v>12</v>
      </c>
    </row>
    <row r="19" spans="1:20">
      <c r="A19" s="8" t="s">
        <v>61</v>
      </c>
      <c r="B19" s="203">
        <v>12</v>
      </c>
      <c r="C19" s="203">
        <v>12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5.0064000000000002</v>
      </c>
      <c r="J19" s="22">
        <f t="shared" si="6"/>
        <v>2.7995999999999999</v>
      </c>
      <c r="K19" s="22">
        <f t="shared" si="7"/>
        <v>3.6107999999999998</v>
      </c>
      <c r="L19" s="22">
        <f t="shared" si="8"/>
        <v>0.58320000000000005</v>
      </c>
      <c r="M19" s="156">
        <f t="shared" si="9"/>
        <v>12</v>
      </c>
      <c r="N19" s="23"/>
      <c r="P19" s="38">
        <f t="shared" si="1"/>
        <v>5.0064000000000002</v>
      </c>
      <c r="Q19" s="38">
        <f t="shared" si="2"/>
        <v>2.7995999999999999</v>
      </c>
      <c r="R19" s="38">
        <f t="shared" si="3"/>
        <v>3.6107999999999998</v>
      </c>
      <c r="S19" s="38">
        <f t="shared" si="4"/>
        <v>0.58320000000000005</v>
      </c>
      <c r="T19" s="38">
        <f t="shared" si="10"/>
        <v>12</v>
      </c>
    </row>
    <row r="20" spans="1:20">
      <c r="A20" s="8" t="s">
        <v>62</v>
      </c>
      <c r="B20" s="203">
        <v>12</v>
      </c>
      <c r="C20" s="203">
        <v>12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5.0064000000000002</v>
      </c>
      <c r="J20" s="22">
        <f t="shared" si="6"/>
        <v>2.7995999999999999</v>
      </c>
      <c r="K20" s="22">
        <f t="shared" si="7"/>
        <v>3.6107999999999998</v>
      </c>
      <c r="L20" s="22">
        <f t="shared" si="8"/>
        <v>0.58320000000000005</v>
      </c>
      <c r="M20" s="156">
        <f t="shared" si="9"/>
        <v>12</v>
      </c>
      <c r="N20" s="23"/>
      <c r="P20" s="38">
        <f t="shared" si="1"/>
        <v>5.0064000000000002</v>
      </c>
      <c r="Q20" s="38">
        <f t="shared" si="2"/>
        <v>2.7995999999999999</v>
      </c>
      <c r="R20" s="38">
        <f t="shared" si="3"/>
        <v>3.6107999999999998</v>
      </c>
      <c r="S20" s="38">
        <f t="shared" si="4"/>
        <v>0.58320000000000005</v>
      </c>
      <c r="T20" s="38">
        <f t="shared" si="10"/>
        <v>12</v>
      </c>
    </row>
    <row r="21" spans="1:20">
      <c r="A21" s="8" t="s">
        <v>63</v>
      </c>
      <c r="B21" s="203">
        <v>12</v>
      </c>
      <c r="C21" s="203">
        <v>12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5.0064000000000002</v>
      </c>
      <c r="J21" s="22">
        <f t="shared" si="6"/>
        <v>2.7995999999999999</v>
      </c>
      <c r="K21" s="22">
        <f t="shared" si="7"/>
        <v>3.6107999999999998</v>
      </c>
      <c r="L21" s="22">
        <f t="shared" si="8"/>
        <v>0.58320000000000005</v>
      </c>
      <c r="M21" s="156">
        <f t="shared" si="9"/>
        <v>12</v>
      </c>
      <c r="N21" s="23"/>
      <c r="P21" s="38">
        <f t="shared" si="1"/>
        <v>5.0064000000000002</v>
      </c>
      <c r="Q21" s="38">
        <f t="shared" si="2"/>
        <v>2.7995999999999999</v>
      </c>
      <c r="R21" s="38">
        <f t="shared" si="3"/>
        <v>3.6107999999999998</v>
      </c>
      <c r="S21" s="38">
        <f t="shared" si="4"/>
        <v>0.58320000000000005</v>
      </c>
      <c r="T21" s="38">
        <f t="shared" si="10"/>
        <v>12</v>
      </c>
    </row>
    <row r="22" spans="1:20">
      <c r="A22" s="8" t="s">
        <v>64</v>
      </c>
      <c r="B22" s="203">
        <v>12</v>
      </c>
      <c r="C22" s="203">
        <v>12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5.0064000000000002</v>
      </c>
      <c r="J22" s="22">
        <f t="shared" si="6"/>
        <v>2.7995999999999999</v>
      </c>
      <c r="K22" s="22">
        <f t="shared" si="7"/>
        <v>3.6107999999999998</v>
      </c>
      <c r="L22" s="22">
        <f t="shared" si="8"/>
        <v>0.58320000000000005</v>
      </c>
      <c r="M22" s="156">
        <f t="shared" si="9"/>
        <v>12</v>
      </c>
      <c r="N22" s="23"/>
      <c r="P22" s="38">
        <f t="shared" si="1"/>
        <v>5.0064000000000002</v>
      </c>
      <c r="Q22" s="38">
        <f t="shared" si="2"/>
        <v>2.7995999999999999</v>
      </c>
      <c r="R22" s="38">
        <f t="shared" si="3"/>
        <v>3.6107999999999998</v>
      </c>
      <c r="S22" s="38">
        <f t="shared" si="4"/>
        <v>0.58320000000000005</v>
      </c>
      <c r="T22" s="38">
        <f t="shared" si="10"/>
        <v>12</v>
      </c>
    </row>
    <row r="23" spans="1:20">
      <c r="A23" s="8" t="s">
        <v>65</v>
      </c>
      <c r="B23" s="203">
        <v>12</v>
      </c>
      <c r="C23" s="203">
        <v>12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5.0064000000000002</v>
      </c>
      <c r="J23" s="22">
        <f t="shared" si="6"/>
        <v>2.7995999999999999</v>
      </c>
      <c r="K23" s="22">
        <f t="shared" si="7"/>
        <v>3.6107999999999998</v>
      </c>
      <c r="L23" s="22">
        <f t="shared" si="8"/>
        <v>0.58320000000000005</v>
      </c>
      <c r="M23" s="156">
        <f t="shared" si="9"/>
        <v>12</v>
      </c>
      <c r="N23" s="23"/>
      <c r="P23" s="38">
        <f t="shared" si="1"/>
        <v>5.0064000000000002</v>
      </c>
      <c r="Q23" s="38">
        <f t="shared" si="2"/>
        <v>2.7995999999999999</v>
      </c>
      <c r="R23" s="38">
        <f t="shared" si="3"/>
        <v>3.6107999999999998</v>
      </c>
      <c r="S23" s="38">
        <f t="shared" si="4"/>
        <v>0.58320000000000005</v>
      </c>
      <c r="T23" s="38">
        <f t="shared" si="10"/>
        <v>12</v>
      </c>
    </row>
    <row r="24" spans="1:20">
      <c r="A24" s="8" t="s">
        <v>66</v>
      </c>
      <c r="B24" s="203">
        <v>12</v>
      </c>
      <c r="C24" s="203">
        <v>12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5.0064000000000002</v>
      </c>
      <c r="J24" s="22">
        <f t="shared" si="6"/>
        <v>2.7995999999999999</v>
      </c>
      <c r="K24" s="22">
        <f t="shared" si="7"/>
        <v>3.6107999999999998</v>
      </c>
      <c r="L24" s="22">
        <f t="shared" si="8"/>
        <v>0.58320000000000005</v>
      </c>
      <c r="M24" s="156">
        <f t="shared" si="9"/>
        <v>12</v>
      </c>
      <c r="N24" s="23"/>
      <c r="P24" s="38">
        <f t="shared" si="1"/>
        <v>5.0064000000000002</v>
      </c>
      <c r="Q24" s="38">
        <f t="shared" si="2"/>
        <v>2.7995999999999999</v>
      </c>
      <c r="R24" s="38">
        <f t="shared" si="3"/>
        <v>3.6107999999999998</v>
      </c>
      <c r="S24" s="38">
        <f t="shared" si="4"/>
        <v>0.58320000000000005</v>
      </c>
      <c r="T24" s="38">
        <f t="shared" si="10"/>
        <v>12</v>
      </c>
    </row>
    <row r="25" spans="1:20">
      <c r="A25" s="8" t="s">
        <v>67</v>
      </c>
      <c r="B25" s="203">
        <v>12</v>
      </c>
      <c r="C25" s="203">
        <v>12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5.0064000000000002</v>
      </c>
      <c r="J25" s="22">
        <f t="shared" si="6"/>
        <v>2.7995999999999999</v>
      </c>
      <c r="K25" s="22">
        <f t="shared" si="7"/>
        <v>3.6107999999999998</v>
      </c>
      <c r="L25" s="22">
        <f t="shared" si="8"/>
        <v>0.58320000000000005</v>
      </c>
      <c r="M25" s="156">
        <f t="shared" si="9"/>
        <v>12</v>
      </c>
      <c r="N25" s="23"/>
      <c r="P25" s="38">
        <f t="shared" si="1"/>
        <v>5.0064000000000002</v>
      </c>
      <c r="Q25" s="38">
        <f t="shared" si="2"/>
        <v>2.7995999999999999</v>
      </c>
      <c r="R25" s="38">
        <f t="shared" si="3"/>
        <v>3.6107999999999998</v>
      </c>
      <c r="S25" s="38">
        <f t="shared" si="4"/>
        <v>0.58320000000000005</v>
      </c>
      <c r="T25" s="38">
        <f t="shared" si="10"/>
        <v>12</v>
      </c>
    </row>
    <row r="26" spans="1:20">
      <c r="A26" s="8" t="s">
        <v>68</v>
      </c>
      <c r="B26" s="203">
        <v>12</v>
      </c>
      <c r="C26" s="203">
        <v>12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5.0064000000000002</v>
      </c>
      <c r="J26" s="22">
        <f t="shared" si="6"/>
        <v>2.7995999999999999</v>
      </c>
      <c r="K26" s="22">
        <f t="shared" si="7"/>
        <v>3.6107999999999998</v>
      </c>
      <c r="L26" s="22">
        <f t="shared" si="8"/>
        <v>0.58320000000000005</v>
      </c>
      <c r="M26" s="156">
        <f t="shared" si="9"/>
        <v>12</v>
      </c>
      <c r="N26" s="23"/>
      <c r="P26" s="38">
        <f t="shared" si="1"/>
        <v>5.0064000000000002</v>
      </c>
      <c r="Q26" s="38">
        <f t="shared" si="2"/>
        <v>2.7995999999999999</v>
      </c>
      <c r="R26" s="38">
        <f t="shared" si="3"/>
        <v>3.6107999999999998</v>
      </c>
      <c r="S26" s="38">
        <f t="shared" si="4"/>
        <v>0.58320000000000005</v>
      </c>
      <c r="T26" s="38">
        <f t="shared" si="10"/>
        <v>12</v>
      </c>
    </row>
    <row r="27" spans="1:20">
      <c r="A27" s="8" t="s">
        <v>69</v>
      </c>
      <c r="B27" s="203">
        <v>12</v>
      </c>
      <c r="C27" s="203">
        <v>12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5.0064000000000002</v>
      </c>
      <c r="J27" s="22">
        <f t="shared" si="6"/>
        <v>2.7995999999999999</v>
      </c>
      <c r="K27" s="22">
        <f t="shared" si="7"/>
        <v>3.6107999999999998</v>
      </c>
      <c r="L27" s="22">
        <f t="shared" si="8"/>
        <v>0.58320000000000005</v>
      </c>
      <c r="M27" s="156">
        <f t="shared" si="9"/>
        <v>12</v>
      </c>
      <c r="N27" s="23"/>
      <c r="P27" s="38">
        <f t="shared" si="1"/>
        <v>5.0064000000000002</v>
      </c>
      <c r="Q27" s="38">
        <f t="shared" si="2"/>
        <v>2.7995999999999999</v>
      </c>
      <c r="R27" s="38">
        <f t="shared" si="3"/>
        <v>3.6107999999999998</v>
      </c>
      <c r="S27" s="38">
        <f t="shared" si="4"/>
        <v>0.58320000000000005</v>
      </c>
      <c r="T27" s="38">
        <f t="shared" si="10"/>
        <v>12</v>
      </c>
    </row>
    <row r="28" spans="1:20">
      <c r="A28" s="8" t="s">
        <v>70</v>
      </c>
      <c r="B28" s="203">
        <v>12</v>
      </c>
      <c r="C28" s="203">
        <v>12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5.0064000000000002</v>
      </c>
      <c r="J28" s="22">
        <f t="shared" si="6"/>
        <v>2.7995999999999999</v>
      </c>
      <c r="K28" s="22">
        <f t="shared" si="7"/>
        <v>3.6107999999999998</v>
      </c>
      <c r="L28" s="22">
        <f t="shared" si="8"/>
        <v>0.58320000000000005</v>
      </c>
      <c r="M28" s="156">
        <f t="shared" si="9"/>
        <v>12</v>
      </c>
      <c r="N28" s="23"/>
      <c r="P28" s="38">
        <f t="shared" si="1"/>
        <v>5.0064000000000002</v>
      </c>
      <c r="Q28" s="38">
        <f t="shared" si="2"/>
        <v>2.7995999999999999</v>
      </c>
      <c r="R28" s="38">
        <f t="shared" si="3"/>
        <v>3.6107999999999998</v>
      </c>
      <c r="S28" s="38">
        <f t="shared" si="4"/>
        <v>0.58320000000000005</v>
      </c>
      <c r="T28" s="38">
        <f t="shared" si="10"/>
        <v>12</v>
      </c>
    </row>
    <row r="29" spans="1:20">
      <c r="A29" s="8" t="s">
        <v>71</v>
      </c>
      <c r="B29" s="203">
        <v>12</v>
      </c>
      <c r="C29" s="203">
        <v>12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5.0064000000000002</v>
      </c>
      <c r="J29" s="22">
        <f t="shared" si="6"/>
        <v>2.7995999999999999</v>
      </c>
      <c r="K29" s="22">
        <f t="shared" si="7"/>
        <v>3.6107999999999998</v>
      </c>
      <c r="L29" s="22">
        <f t="shared" si="8"/>
        <v>0.58320000000000005</v>
      </c>
      <c r="M29" s="156">
        <f t="shared" si="9"/>
        <v>12</v>
      </c>
      <c r="N29" s="23"/>
      <c r="P29" s="38">
        <f t="shared" si="1"/>
        <v>5.0064000000000002</v>
      </c>
      <c r="Q29" s="38">
        <f t="shared" si="2"/>
        <v>2.7995999999999999</v>
      </c>
      <c r="R29" s="38">
        <f t="shared" si="3"/>
        <v>3.6107999999999998</v>
      </c>
      <c r="S29" s="38">
        <f t="shared" si="4"/>
        <v>0.58320000000000005</v>
      </c>
      <c r="T29" s="38">
        <f t="shared" si="10"/>
        <v>12</v>
      </c>
    </row>
    <row r="30" spans="1:20">
      <c r="A30" s="8" t="s">
        <v>72</v>
      </c>
      <c r="B30" s="203">
        <v>12</v>
      </c>
      <c r="C30" s="203">
        <v>12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5.0064000000000002</v>
      </c>
      <c r="J30" s="22">
        <f t="shared" si="6"/>
        <v>2.7995999999999999</v>
      </c>
      <c r="K30" s="22">
        <f t="shared" si="7"/>
        <v>3.6107999999999998</v>
      </c>
      <c r="L30" s="22">
        <f t="shared" si="8"/>
        <v>0.58320000000000005</v>
      </c>
      <c r="M30" s="156">
        <f t="shared" si="9"/>
        <v>12</v>
      </c>
      <c r="N30" s="23"/>
      <c r="P30" s="38">
        <f t="shared" si="1"/>
        <v>5.0064000000000002</v>
      </c>
      <c r="Q30" s="38">
        <f t="shared" si="2"/>
        <v>2.7995999999999999</v>
      </c>
      <c r="R30" s="38">
        <f t="shared" si="3"/>
        <v>3.6107999999999998</v>
      </c>
      <c r="S30" s="38">
        <f t="shared" si="4"/>
        <v>0.58320000000000005</v>
      </c>
      <c r="T30" s="38">
        <f t="shared" si="10"/>
        <v>12</v>
      </c>
    </row>
    <row r="31" spans="1:20">
      <c r="A31" s="8" t="s">
        <v>73</v>
      </c>
      <c r="B31" s="203">
        <v>12</v>
      </c>
      <c r="C31" s="203">
        <v>12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5.0064000000000002</v>
      </c>
      <c r="J31" s="22">
        <f t="shared" si="6"/>
        <v>2.7995999999999999</v>
      </c>
      <c r="K31" s="22">
        <f t="shared" si="7"/>
        <v>3.6107999999999998</v>
      </c>
      <c r="L31" s="22">
        <f t="shared" si="8"/>
        <v>0.58320000000000005</v>
      </c>
      <c r="M31" s="156">
        <f t="shared" si="9"/>
        <v>12</v>
      </c>
      <c r="N31" s="23"/>
      <c r="P31" s="38">
        <f t="shared" si="1"/>
        <v>5.0064000000000002</v>
      </c>
      <c r="Q31" s="38">
        <f t="shared" si="2"/>
        <v>2.7995999999999999</v>
      </c>
      <c r="R31" s="38">
        <f t="shared" si="3"/>
        <v>3.6107999999999998</v>
      </c>
      <c r="S31" s="38">
        <f t="shared" si="4"/>
        <v>0.58320000000000005</v>
      </c>
      <c r="T31" s="38">
        <f t="shared" si="10"/>
        <v>12</v>
      </c>
    </row>
    <row r="32" spans="1:20">
      <c r="A32" s="8" t="s">
        <v>74</v>
      </c>
      <c r="B32" s="203">
        <v>12</v>
      </c>
      <c r="C32" s="203">
        <v>12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5.0064000000000002</v>
      </c>
      <c r="J32" s="22">
        <f t="shared" si="6"/>
        <v>2.7995999999999999</v>
      </c>
      <c r="K32" s="22">
        <f t="shared" si="7"/>
        <v>3.6107999999999998</v>
      </c>
      <c r="L32" s="22">
        <f t="shared" si="8"/>
        <v>0.58320000000000005</v>
      </c>
      <c r="M32" s="156">
        <f t="shared" si="9"/>
        <v>12</v>
      </c>
      <c r="N32" s="23"/>
      <c r="P32" s="38">
        <f t="shared" si="1"/>
        <v>5.0064000000000002</v>
      </c>
      <c r="Q32" s="38">
        <f t="shared" si="2"/>
        <v>2.7995999999999999</v>
      </c>
      <c r="R32" s="38">
        <f t="shared" si="3"/>
        <v>3.6107999999999998</v>
      </c>
      <c r="S32" s="38">
        <f t="shared" si="4"/>
        <v>0.58320000000000005</v>
      </c>
      <c r="T32" s="38">
        <f t="shared" si="10"/>
        <v>12</v>
      </c>
    </row>
    <row r="33" spans="1:20">
      <c r="A33" s="8" t="s">
        <v>75</v>
      </c>
      <c r="B33" s="203">
        <v>12</v>
      </c>
      <c r="C33" s="203">
        <v>12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5.0064000000000002</v>
      </c>
      <c r="J33" s="22">
        <f t="shared" si="6"/>
        <v>2.7995999999999999</v>
      </c>
      <c r="K33" s="22">
        <f t="shared" si="7"/>
        <v>3.6107999999999998</v>
      </c>
      <c r="L33" s="22">
        <f t="shared" si="8"/>
        <v>0.58320000000000005</v>
      </c>
      <c r="M33" s="156">
        <f t="shared" si="9"/>
        <v>12</v>
      </c>
      <c r="N33" s="23"/>
      <c r="P33" s="38">
        <f t="shared" si="1"/>
        <v>5.0064000000000002</v>
      </c>
      <c r="Q33" s="38">
        <f t="shared" si="2"/>
        <v>2.7995999999999999</v>
      </c>
      <c r="R33" s="38">
        <f t="shared" si="3"/>
        <v>3.6107999999999998</v>
      </c>
      <c r="S33" s="38">
        <f t="shared" si="4"/>
        <v>0.58320000000000005</v>
      </c>
      <c r="T33" s="38">
        <f t="shared" si="10"/>
        <v>12</v>
      </c>
    </row>
    <row r="34" spans="1:20">
      <c r="A34" s="8" t="s">
        <v>76</v>
      </c>
      <c r="B34" s="203">
        <v>12</v>
      </c>
      <c r="C34" s="203">
        <v>12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5.0064000000000002</v>
      </c>
      <c r="J34" s="22">
        <f t="shared" si="6"/>
        <v>2.7995999999999999</v>
      </c>
      <c r="K34" s="22">
        <f t="shared" si="7"/>
        <v>3.6107999999999998</v>
      </c>
      <c r="L34" s="22">
        <f t="shared" si="8"/>
        <v>0.58320000000000005</v>
      </c>
      <c r="M34" s="156">
        <f t="shared" si="9"/>
        <v>12</v>
      </c>
      <c r="N34" s="23"/>
      <c r="P34" s="38">
        <f t="shared" si="1"/>
        <v>5.0064000000000002</v>
      </c>
      <c r="Q34" s="38">
        <f t="shared" si="2"/>
        <v>2.7995999999999999</v>
      </c>
      <c r="R34" s="38">
        <f t="shared" si="3"/>
        <v>3.6107999999999998</v>
      </c>
      <c r="S34" s="38">
        <f t="shared" si="4"/>
        <v>0.58320000000000005</v>
      </c>
      <c r="T34" s="38">
        <f t="shared" si="10"/>
        <v>12</v>
      </c>
    </row>
    <row r="35" spans="1:20">
      <c r="A35" s="8" t="s">
        <v>77</v>
      </c>
      <c r="B35" s="203">
        <v>12</v>
      </c>
      <c r="C35" s="203">
        <v>12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5.0064000000000002</v>
      </c>
      <c r="J35" s="22">
        <f t="shared" si="6"/>
        <v>2.7995999999999999</v>
      </c>
      <c r="K35" s="22">
        <f t="shared" si="7"/>
        <v>3.6107999999999998</v>
      </c>
      <c r="L35" s="22">
        <f t="shared" si="8"/>
        <v>0.58320000000000005</v>
      </c>
      <c r="M35" s="156">
        <f t="shared" si="9"/>
        <v>12</v>
      </c>
      <c r="N35" s="23"/>
      <c r="P35" s="38">
        <f t="shared" ref="P35:P66" si="12">I35</f>
        <v>5.0064000000000002</v>
      </c>
      <c r="Q35" s="38">
        <f t="shared" ref="Q35:Q66" si="13">J35</f>
        <v>2.7995999999999999</v>
      </c>
      <c r="R35" s="38">
        <f t="shared" ref="R35:R66" si="14">K35</f>
        <v>3.6107999999999998</v>
      </c>
      <c r="S35" s="38">
        <f t="shared" ref="S35:S66" si="15">L35</f>
        <v>0.58320000000000005</v>
      </c>
      <c r="T35" s="38">
        <f t="shared" si="10"/>
        <v>12</v>
      </c>
    </row>
    <row r="36" spans="1:20">
      <c r="A36" s="8" t="s">
        <v>78</v>
      </c>
      <c r="B36" s="203">
        <v>12</v>
      </c>
      <c r="C36" s="203">
        <v>12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5.0064000000000002</v>
      </c>
      <c r="J36" s="22">
        <f t="shared" si="6"/>
        <v>2.7995999999999999</v>
      </c>
      <c r="K36" s="22">
        <f t="shared" si="7"/>
        <v>3.6107999999999998</v>
      </c>
      <c r="L36" s="22">
        <f t="shared" si="8"/>
        <v>0.58320000000000005</v>
      </c>
      <c r="M36" s="156">
        <f t="shared" si="9"/>
        <v>12</v>
      </c>
      <c r="N36" s="23"/>
      <c r="P36" s="38">
        <f t="shared" si="12"/>
        <v>5.0064000000000002</v>
      </c>
      <c r="Q36" s="38">
        <f t="shared" si="13"/>
        <v>2.7995999999999999</v>
      </c>
      <c r="R36" s="38">
        <f t="shared" si="14"/>
        <v>3.6107999999999998</v>
      </c>
      <c r="S36" s="38">
        <f t="shared" si="15"/>
        <v>0.58320000000000005</v>
      </c>
      <c r="T36" s="38">
        <f t="shared" si="10"/>
        <v>12</v>
      </c>
    </row>
    <row r="37" spans="1:20">
      <c r="A37" s="8" t="s">
        <v>79</v>
      </c>
      <c r="B37" s="203">
        <v>12</v>
      </c>
      <c r="C37" s="203">
        <v>12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5.0064000000000002</v>
      </c>
      <c r="J37" s="22">
        <f t="shared" si="6"/>
        <v>2.7995999999999999</v>
      </c>
      <c r="K37" s="22">
        <f t="shared" si="7"/>
        <v>3.6107999999999998</v>
      </c>
      <c r="L37" s="22">
        <f t="shared" si="8"/>
        <v>0.58320000000000005</v>
      </c>
      <c r="M37" s="156">
        <f t="shared" si="9"/>
        <v>12</v>
      </c>
      <c r="N37" s="23"/>
      <c r="P37" s="38">
        <f t="shared" si="12"/>
        <v>5.0064000000000002</v>
      </c>
      <c r="Q37" s="38">
        <f t="shared" si="13"/>
        <v>2.7995999999999999</v>
      </c>
      <c r="R37" s="38">
        <f t="shared" si="14"/>
        <v>3.6107999999999998</v>
      </c>
      <c r="S37" s="38">
        <f t="shared" si="15"/>
        <v>0.58320000000000005</v>
      </c>
      <c r="T37" s="38">
        <f t="shared" si="10"/>
        <v>12</v>
      </c>
    </row>
    <row r="38" spans="1:20">
      <c r="A38" s="8" t="s">
        <v>80</v>
      </c>
      <c r="B38" s="203">
        <v>12</v>
      </c>
      <c r="C38" s="203">
        <v>12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5.0064000000000002</v>
      </c>
      <c r="J38" s="22">
        <f t="shared" si="6"/>
        <v>2.7995999999999999</v>
      </c>
      <c r="K38" s="22">
        <f t="shared" si="7"/>
        <v>3.6107999999999998</v>
      </c>
      <c r="L38" s="22">
        <f t="shared" si="8"/>
        <v>0.58320000000000005</v>
      </c>
      <c r="M38" s="156">
        <f t="shared" si="9"/>
        <v>12</v>
      </c>
      <c r="N38" s="23"/>
      <c r="P38" s="38">
        <f t="shared" si="12"/>
        <v>5.0064000000000002</v>
      </c>
      <c r="Q38" s="38">
        <f t="shared" si="13"/>
        <v>2.7995999999999999</v>
      </c>
      <c r="R38" s="38">
        <f t="shared" si="14"/>
        <v>3.6107999999999998</v>
      </c>
      <c r="S38" s="38">
        <f t="shared" si="15"/>
        <v>0.58320000000000005</v>
      </c>
      <c r="T38" s="38">
        <f t="shared" si="10"/>
        <v>12</v>
      </c>
    </row>
    <row r="39" spans="1:20">
      <c r="A39" s="8" t="s">
        <v>81</v>
      </c>
      <c r="B39" s="203">
        <v>12</v>
      </c>
      <c r="C39" s="203">
        <v>12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5.0064000000000002</v>
      </c>
      <c r="J39" s="22">
        <f t="shared" si="6"/>
        <v>2.7995999999999999</v>
      </c>
      <c r="K39" s="22">
        <f t="shared" si="7"/>
        <v>3.6107999999999998</v>
      </c>
      <c r="L39" s="22">
        <f t="shared" si="8"/>
        <v>0.58320000000000005</v>
      </c>
      <c r="M39" s="156">
        <f t="shared" si="9"/>
        <v>12</v>
      </c>
      <c r="N39" s="23"/>
      <c r="P39" s="38">
        <f t="shared" si="12"/>
        <v>5.0064000000000002</v>
      </c>
      <c r="Q39" s="38">
        <f t="shared" si="13"/>
        <v>2.7995999999999999</v>
      </c>
      <c r="R39" s="38">
        <f t="shared" si="14"/>
        <v>3.6107999999999998</v>
      </c>
      <c r="S39" s="38">
        <f t="shared" si="15"/>
        <v>0.58320000000000005</v>
      </c>
      <c r="T39" s="38">
        <f t="shared" si="10"/>
        <v>12</v>
      </c>
    </row>
    <row r="40" spans="1:20">
      <c r="A40" s="8" t="s">
        <v>82</v>
      </c>
      <c r="B40" s="203">
        <v>12</v>
      </c>
      <c r="C40" s="203">
        <v>12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5.0064000000000002</v>
      </c>
      <c r="J40" s="22">
        <f t="shared" si="6"/>
        <v>2.7995999999999999</v>
      </c>
      <c r="K40" s="22">
        <f t="shared" si="7"/>
        <v>3.6107999999999998</v>
      </c>
      <c r="L40" s="22">
        <f t="shared" si="8"/>
        <v>0.58320000000000005</v>
      </c>
      <c r="M40" s="156">
        <f t="shared" si="9"/>
        <v>12</v>
      </c>
      <c r="N40" s="23"/>
      <c r="P40" s="38">
        <f t="shared" si="12"/>
        <v>5.0064000000000002</v>
      </c>
      <c r="Q40" s="38">
        <f t="shared" si="13"/>
        <v>2.7995999999999999</v>
      </c>
      <c r="R40" s="38">
        <f t="shared" si="14"/>
        <v>3.6107999999999998</v>
      </c>
      <c r="S40" s="38">
        <f t="shared" si="15"/>
        <v>0.58320000000000005</v>
      </c>
      <c r="T40" s="38">
        <f t="shared" si="10"/>
        <v>12</v>
      </c>
    </row>
    <row r="41" spans="1:20">
      <c r="A41" s="8" t="s">
        <v>83</v>
      </c>
      <c r="B41" s="203">
        <v>12</v>
      </c>
      <c r="C41" s="203">
        <v>12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5.0064000000000002</v>
      </c>
      <c r="J41" s="22">
        <f t="shared" si="6"/>
        <v>2.7995999999999999</v>
      </c>
      <c r="K41" s="22">
        <f t="shared" si="7"/>
        <v>3.6107999999999998</v>
      </c>
      <c r="L41" s="22">
        <f t="shared" si="8"/>
        <v>0.58320000000000005</v>
      </c>
      <c r="M41" s="156">
        <f t="shared" si="9"/>
        <v>12</v>
      </c>
      <c r="N41" s="23"/>
      <c r="P41" s="38">
        <f t="shared" si="12"/>
        <v>5.0064000000000002</v>
      </c>
      <c r="Q41" s="38">
        <f t="shared" si="13"/>
        <v>2.7995999999999999</v>
      </c>
      <c r="R41" s="38">
        <f t="shared" si="14"/>
        <v>3.6107999999999998</v>
      </c>
      <c r="S41" s="38">
        <f t="shared" si="15"/>
        <v>0.58320000000000005</v>
      </c>
      <c r="T41" s="38">
        <f t="shared" si="10"/>
        <v>12</v>
      </c>
    </row>
    <row r="42" spans="1:20">
      <c r="A42" s="8" t="s">
        <v>84</v>
      </c>
      <c r="B42" s="203">
        <v>12</v>
      </c>
      <c r="C42" s="203">
        <v>12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5.0064000000000002</v>
      </c>
      <c r="J42" s="22">
        <f t="shared" si="6"/>
        <v>2.7995999999999999</v>
      </c>
      <c r="K42" s="22">
        <f t="shared" si="7"/>
        <v>3.6107999999999998</v>
      </c>
      <c r="L42" s="22">
        <f t="shared" si="8"/>
        <v>0.58320000000000005</v>
      </c>
      <c r="M42" s="156">
        <f t="shared" si="9"/>
        <v>12</v>
      </c>
      <c r="N42" s="23"/>
      <c r="P42" s="38">
        <f t="shared" si="12"/>
        <v>5.0064000000000002</v>
      </c>
      <c r="Q42" s="38">
        <f t="shared" si="13"/>
        <v>2.7995999999999999</v>
      </c>
      <c r="R42" s="38">
        <f t="shared" si="14"/>
        <v>3.6107999999999998</v>
      </c>
      <c r="S42" s="38">
        <f t="shared" si="15"/>
        <v>0.58320000000000005</v>
      </c>
      <c r="T42" s="38">
        <f t="shared" si="10"/>
        <v>12</v>
      </c>
    </row>
    <row r="43" spans="1:20">
      <c r="A43" s="8" t="s">
        <v>85</v>
      </c>
      <c r="B43" s="203">
        <v>12</v>
      </c>
      <c r="C43" s="203">
        <v>12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5.0064000000000002</v>
      </c>
      <c r="J43" s="22">
        <f t="shared" si="6"/>
        <v>2.7995999999999999</v>
      </c>
      <c r="K43" s="22">
        <f t="shared" si="7"/>
        <v>3.6107999999999998</v>
      </c>
      <c r="L43" s="22">
        <f t="shared" si="8"/>
        <v>0.58320000000000005</v>
      </c>
      <c r="M43" s="156">
        <f t="shared" si="9"/>
        <v>12</v>
      </c>
      <c r="N43" s="23"/>
      <c r="P43" s="38">
        <f t="shared" si="12"/>
        <v>5.0064000000000002</v>
      </c>
      <c r="Q43" s="38">
        <f t="shared" si="13"/>
        <v>2.7995999999999999</v>
      </c>
      <c r="R43" s="38">
        <f t="shared" si="14"/>
        <v>3.6107999999999998</v>
      </c>
      <c r="S43" s="38">
        <f t="shared" si="15"/>
        <v>0.58320000000000005</v>
      </c>
      <c r="T43" s="38">
        <f t="shared" si="10"/>
        <v>12</v>
      </c>
    </row>
    <row r="44" spans="1:20">
      <c r="A44" s="8" t="s">
        <v>86</v>
      </c>
      <c r="B44" s="203">
        <v>12</v>
      </c>
      <c r="C44" s="203">
        <v>12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5.0064000000000002</v>
      </c>
      <c r="J44" s="22">
        <f t="shared" si="6"/>
        <v>2.7995999999999999</v>
      </c>
      <c r="K44" s="22">
        <f t="shared" si="7"/>
        <v>3.6107999999999998</v>
      </c>
      <c r="L44" s="22">
        <f t="shared" si="8"/>
        <v>0.58320000000000005</v>
      </c>
      <c r="M44" s="156">
        <f t="shared" si="9"/>
        <v>12</v>
      </c>
      <c r="N44" s="23"/>
      <c r="P44" s="38">
        <f t="shared" si="12"/>
        <v>5.0064000000000002</v>
      </c>
      <c r="Q44" s="38">
        <f t="shared" si="13"/>
        <v>2.7995999999999999</v>
      </c>
      <c r="R44" s="38">
        <f t="shared" si="14"/>
        <v>3.6107999999999998</v>
      </c>
      <c r="S44" s="38">
        <f t="shared" si="15"/>
        <v>0.58320000000000005</v>
      </c>
      <c r="T44" s="38">
        <f t="shared" si="10"/>
        <v>12</v>
      </c>
    </row>
    <row r="45" spans="1:20">
      <c r="A45" s="8" t="s">
        <v>87</v>
      </c>
      <c r="B45" s="203">
        <v>12</v>
      </c>
      <c r="C45" s="203">
        <v>12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5.0064000000000002</v>
      </c>
      <c r="J45" s="22">
        <f t="shared" si="6"/>
        <v>2.7995999999999999</v>
      </c>
      <c r="K45" s="22">
        <f t="shared" si="7"/>
        <v>3.6107999999999998</v>
      </c>
      <c r="L45" s="22">
        <f t="shared" si="8"/>
        <v>0.58320000000000005</v>
      </c>
      <c r="M45" s="156">
        <f t="shared" si="9"/>
        <v>12</v>
      </c>
      <c r="N45" s="23"/>
      <c r="P45" s="38">
        <f t="shared" si="12"/>
        <v>5.0064000000000002</v>
      </c>
      <c r="Q45" s="38">
        <f t="shared" si="13"/>
        <v>2.7995999999999999</v>
      </c>
      <c r="R45" s="38">
        <f t="shared" si="14"/>
        <v>3.6107999999999998</v>
      </c>
      <c r="S45" s="38">
        <f t="shared" si="15"/>
        <v>0.58320000000000005</v>
      </c>
      <c r="T45" s="38">
        <f t="shared" si="10"/>
        <v>12</v>
      </c>
    </row>
    <row r="46" spans="1:20">
      <c r="A46" s="8" t="s">
        <v>88</v>
      </c>
      <c r="B46" s="203">
        <v>12</v>
      </c>
      <c r="C46" s="203">
        <v>12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5.0064000000000002</v>
      </c>
      <c r="J46" s="22">
        <f t="shared" si="6"/>
        <v>2.7995999999999999</v>
      </c>
      <c r="K46" s="22">
        <f t="shared" si="7"/>
        <v>3.6107999999999998</v>
      </c>
      <c r="L46" s="22">
        <f t="shared" si="8"/>
        <v>0.58320000000000005</v>
      </c>
      <c r="M46" s="156">
        <f t="shared" si="9"/>
        <v>12</v>
      </c>
      <c r="N46" s="23"/>
      <c r="P46" s="38">
        <f t="shared" si="12"/>
        <v>5.0064000000000002</v>
      </c>
      <c r="Q46" s="38">
        <f t="shared" si="13"/>
        <v>2.7995999999999999</v>
      </c>
      <c r="R46" s="38">
        <f t="shared" si="14"/>
        <v>3.6107999999999998</v>
      </c>
      <c r="S46" s="38">
        <f t="shared" si="15"/>
        <v>0.58320000000000005</v>
      </c>
      <c r="T46" s="38">
        <f t="shared" si="10"/>
        <v>12</v>
      </c>
    </row>
    <row r="47" spans="1:20">
      <c r="A47" s="8" t="s">
        <v>89</v>
      </c>
      <c r="B47" s="203">
        <v>12</v>
      </c>
      <c r="C47" s="203">
        <v>12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5.0064000000000002</v>
      </c>
      <c r="J47" s="22">
        <f t="shared" si="6"/>
        <v>2.7995999999999999</v>
      </c>
      <c r="K47" s="22">
        <f t="shared" si="7"/>
        <v>3.6107999999999998</v>
      </c>
      <c r="L47" s="22">
        <f t="shared" si="8"/>
        <v>0.58320000000000005</v>
      </c>
      <c r="M47" s="156">
        <f t="shared" si="9"/>
        <v>12</v>
      </c>
      <c r="N47" s="23"/>
      <c r="P47" s="38">
        <f t="shared" si="12"/>
        <v>5.0064000000000002</v>
      </c>
      <c r="Q47" s="38">
        <f t="shared" si="13"/>
        <v>2.7995999999999999</v>
      </c>
      <c r="R47" s="38">
        <f t="shared" si="14"/>
        <v>3.6107999999999998</v>
      </c>
      <c r="S47" s="38">
        <f t="shared" si="15"/>
        <v>0.58320000000000005</v>
      </c>
      <c r="T47" s="38">
        <f t="shared" si="10"/>
        <v>12</v>
      </c>
    </row>
    <row r="48" spans="1:20">
      <c r="A48" s="8" t="s">
        <v>90</v>
      </c>
      <c r="B48" s="203">
        <v>12</v>
      </c>
      <c r="C48" s="203">
        <v>12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5.0064000000000002</v>
      </c>
      <c r="J48" s="22">
        <f t="shared" si="6"/>
        <v>2.7995999999999999</v>
      </c>
      <c r="K48" s="22">
        <f t="shared" si="7"/>
        <v>3.6107999999999998</v>
      </c>
      <c r="L48" s="22">
        <f t="shared" si="8"/>
        <v>0.58320000000000005</v>
      </c>
      <c r="M48" s="156">
        <f t="shared" si="9"/>
        <v>12</v>
      </c>
      <c r="N48" s="23"/>
      <c r="P48" s="38">
        <f t="shared" si="12"/>
        <v>5.0064000000000002</v>
      </c>
      <c r="Q48" s="38">
        <f t="shared" si="13"/>
        <v>2.7995999999999999</v>
      </c>
      <c r="R48" s="38">
        <f t="shared" si="14"/>
        <v>3.6107999999999998</v>
      </c>
      <c r="S48" s="38">
        <f t="shared" si="15"/>
        <v>0.58320000000000005</v>
      </c>
      <c r="T48" s="38">
        <f t="shared" si="10"/>
        <v>12</v>
      </c>
    </row>
    <row r="49" spans="1:20">
      <c r="A49" s="8" t="s">
        <v>91</v>
      </c>
      <c r="B49" s="203">
        <v>12</v>
      </c>
      <c r="C49" s="203">
        <v>12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5.0064000000000002</v>
      </c>
      <c r="J49" s="22">
        <f t="shared" si="6"/>
        <v>2.7995999999999999</v>
      </c>
      <c r="K49" s="22">
        <f t="shared" si="7"/>
        <v>3.6107999999999998</v>
      </c>
      <c r="L49" s="22">
        <f t="shared" si="8"/>
        <v>0.58320000000000005</v>
      </c>
      <c r="M49" s="156">
        <f t="shared" si="9"/>
        <v>12</v>
      </c>
      <c r="N49" s="23"/>
      <c r="P49" s="38">
        <f t="shared" si="12"/>
        <v>5.0064000000000002</v>
      </c>
      <c r="Q49" s="38">
        <f t="shared" si="13"/>
        <v>2.7995999999999999</v>
      </c>
      <c r="R49" s="38">
        <f t="shared" si="14"/>
        <v>3.6107999999999998</v>
      </c>
      <c r="S49" s="38">
        <f t="shared" si="15"/>
        <v>0.58320000000000005</v>
      </c>
      <c r="T49" s="38">
        <f t="shared" si="10"/>
        <v>12</v>
      </c>
    </row>
    <row r="50" spans="1:20">
      <c r="A50" s="8" t="s">
        <v>92</v>
      </c>
      <c r="B50" s="203">
        <v>12</v>
      </c>
      <c r="C50" s="203">
        <v>12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5.0064000000000002</v>
      </c>
      <c r="J50" s="22">
        <f t="shared" si="6"/>
        <v>2.7995999999999999</v>
      </c>
      <c r="K50" s="22">
        <f t="shared" si="7"/>
        <v>3.6107999999999998</v>
      </c>
      <c r="L50" s="22">
        <f t="shared" si="8"/>
        <v>0.58320000000000005</v>
      </c>
      <c r="M50" s="156">
        <f t="shared" si="9"/>
        <v>12</v>
      </c>
      <c r="N50" s="23"/>
      <c r="P50" s="38">
        <f t="shared" si="12"/>
        <v>5.0064000000000002</v>
      </c>
      <c r="Q50" s="38">
        <f t="shared" si="13"/>
        <v>2.7995999999999999</v>
      </c>
      <c r="R50" s="38">
        <f t="shared" si="14"/>
        <v>3.6107999999999998</v>
      </c>
      <c r="S50" s="38">
        <f t="shared" si="15"/>
        <v>0.58320000000000005</v>
      </c>
      <c r="T50" s="38">
        <f t="shared" si="10"/>
        <v>12</v>
      </c>
    </row>
    <row r="51" spans="1:20">
      <c r="A51" s="8" t="s">
        <v>93</v>
      </c>
      <c r="B51" s="203">
        <v>12</v>
      </c>
      <c r="C51" s="203">
        <v>12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5.0064000000000002</v>
      </c>
      <c r="J51" s="22">
        <f t="shared" si="6"/>
        <v>2.7995999999999999</v>
      </c>
      <c r="K51" s="22">
        <f t="shared" si="7"/>
        <v>3.6107999999999998</v>
      </c>
      <c r="L51" s="22">
        <f t="shared" si="8"/>
        <v>0.58320000000000005</v>
      </c>
      <c r="M51" s="156">
        <f t="shared" si="9"/>
        <v>12</v>
      </c>
      <c r="N51" s="23"/>
      <c r="P51" s="38">
        <f t="shared" si="12"/>
        <v>5.0064000000000002</v>
      </c>
      <c r="Q51" s="38">
        <f t="shared" si="13"/>
        <v>2.7995999999999999</v>
      </c>
      <c r="R51" s="38">
        <f t="shared" si="14"/>
        <v>3.6107999999999998</v>
      </c>
      <c r="S51" s="38">
        <f t="shared" si="15"/>
        <v>0.58320000000000005</v>
      </c>
      <c r="T51" s="38">
        <f t="shared" si="10"/>
        <v>12</v>
      </c>
    </row>
    <row r="52" spans="1:20">
      <c r="A52" s="8" t="s">
        <v>94</v>
      </c>
      <c r="B52" s="203">
        <v>12</v>
      </c>
      <c r="C52" s="203">
        <v>12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5.0064000000000002</v>
      </c>
      <c r="J52" s="22">
        <f t="shared" si="6"/>
        <v>2.7995999999999999</v>
      </c>
      <c r="K52" s="22">
        <f t="shared" si="7"/>
        <v>3.6107999999999998</v>
      </c>
      <c r="L52" s="22">
        <f t="shared" si="8"/>
        <v>0.58320000000000005</v>
      </c>
      <c r="M52" s="156">
        <f t="shared" si="9"/>
        <v>12</v>
      </c>
      <c r="N52" s="23"/>
      <c r="P52" s="38">
        <f t="shared" si="12"/>
        <v>5.0064000000000002</v>
      </c>
      <c r="Q52" s="38">
        <f t="shared" si="13"/>
        <v>2.7995999999999999</v>
      </c>
      <c r="R52" s="38">
        <f t="shared" si="14"/>
        <v>3.6107999999999998</v>
      </c>
      <c r="S52" s="38">
        <f t="shared" si="15"/>
        <v>0.58320000000000005</v>
      </c>
      <c r="T52" s="38">
        <f t="shared" si="10"/>
        <v>12</v>
      </c>
    </row>
    <row r="53" spans="1:20">
      <c r="A53" s="8" t="s">
        <v>95</v>
      </c>
      <c r="B53" s="203">
        <v>12</v>
      </c>
      <c r="C53" s="203">
        <v>12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5.0064000000000002</v>
      </c>
      <c r="J53" s="22">
        <f t="shared" si="6"/>
        <v>2.7995999999999999</v>
      </c>
      <c r="K53" s="22">
        <f t="shared" si="7"/>
        <v>3.6107999999999998</v>
      </c>
      <c r="L53" s="22">
        <f t="shared" si="8"/>
        <v>0.58320000000000005</v>
      </c>
      <c r="M53" s="156">
        <f t="shared" si="9"/>
        <v>12</v>
      </c>
      <c r="N53" s="23"/>
      <c r="P53" s="38">
        <f t="shared" si="12"/>
        <v>5.0064000000000002</v>
      </c>
      <c r="Q53" s="38">
        <f t="shared" si="13"/>
        <v>2.7995999999999999</v>
      </c>
      <c r="R53" s="38">
        <f t="shared" si="14"/>
        <v>3.6107999999999998</v>
      </c>
      <c r="S53" s="38">
        <f t="shared" si="15"/>
        <v>0.58320000000000005</v>
      </c>
      <c r="T53" s="38">
        <f t="shared" si="10"/>
        <v>12</v>
      </c>
    </row>
    <row r="54" spans="1:20">
      <c r="A54" s="8" t="s">
        <v>96</v>
      </c>
      <c r="B54" s="203">
        <v>12</v>
      </c>
      <c r="C54" s="203">
        <v>12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5.0064000000000002</v>
      </c>
      <c r="J54" s="22">
        <f t="shared" si="6"/>
        <v>2.7995999999999999</v>
      </c>
      <c r="K54" s="22">
        <f t="shared" si="7"/>
        <v>3.6107999999999998</v>
      </c>
      <c r="L54" s="22">
        <f t="shared" si="8"/>
        <v>0.58320000000000005</v>
      </c>
      <c r="M54" s="156">
        <f t="shared" si="9"/>
        <v>12</v>
      </c>
      <c r="N54" s="23"/>
      <c r="P54" s="38">
        <f t="shared" si="12"/>
        <v>5.0064000000000002</v>
      </c>
      <c r="Q54" s="38">
        <f t="shared" si="13"/>
        <v>2.7995999999999999</v>
      </c>
      <c r="R54" s="38">
        <f t="shared" si="14"/>
        <v>3.6107999999999998</v>
      </c>
      <c r="S54" s="38">
        <f t="shared" si="15"/>
        <v>0.58320000000000005</v>
      </c>
      <c r="T54" s="38">
        <f t="shared" si="10"/>
        <v>12</v>
      </c>
    </row>
    <row r="55" spans="1:20">
      <c r="A55" s="8" t="s">
        <v>97</v>
      </c>
      <c r="B55" s="203">
        <v>12</v>
      </c>
      <c r="C55" s="203">
        <v>12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5.0064000000000002</v>
      </c>
      <c r="J55" s="22">
        <f t="shared" si="6"/>
        <v>2.7995999999999999</v>
      </c>
      <c r="K55" s="22">
        <f t="shared" si="7"/>
        <v>3.6107999999999998</v>
      </c>
      <c r="L55" s="22">
        <f t="shared" si="8"/>
        <v>0.58320000000000005</v>
      </c>
      <c r="M55" s="156">
        <f t="shared" si="9"/>
        <v>12</v>
      </c>
      <c r="N55" s="23"/>
      <c r="P55" s="38">
        <f t="shared" si="12"/>
        <v>5.0064000000000002</v>
      </c>
      <c r="Q55" s="38">
        <f t="shared" si="13"/>
        <v>2.7995999999999999</v>
      </c>
      <c r="R55" s="38">
        <f t="shared" si="14"/>
        <v>3.6107999999999998</v>
      </c>
      <c r="S55" s="38">
        <f t="shared" si="15"/>
        <v>0.58320000000000005</v>
      </c>
      <c r="T55" s="38">
        <f t="shared" si="10"/>
        <v>12</v>
      </c>
    </row>
    <row r="56" spans="1:20">
      <c r="A56" s="8" t="s">
        <v>98</v>
      </c>
      <c r="B56" s="203">
        <v>12</v>
      </c>
      <c r="C56" s="203">
        <v>12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5.0064000000000002</v>
      </c>
      <c r="J56" s="22">
        <f t="shared" si="6"/>
        <v>2.7995999999999999</v>
      </c>
      <c r="K56" s="22">
        <f t="shared" si="7"/>
        <v>3.6107999999999998</v>
      </c>
      <c r="L56" s="22">
        <f t="shared" si="8"/>
        <v>0.58320000000000005</v>
      </c>
      <c r="M56" s="156">
        <f t="shared" si="9"/>
        <v>12</v>
      </c>
      <c r="N56" s="23"/>
      <c r="P56" s="38">
        <f t="shared" si="12"/>
        <v>5.0064000000000002</v>
      </c>
      <c r="Q56" s="38">
        <f t="shared" si="13"/>
        <v>2.7995999999999999</v>
      </c>
      <c r="R56" s="38">
        <f t="shared" si="14"/>
        <v>3.6107999999999998</v>
      </c>
      <c r="S56" s="38">
        <f t="shared" si="15"/>
        <v>0.58320000000000005</v>
      </c>
      <c r="T56" s="38">
        <f t="shared" si="10"/>
        <v>12</v>
      </c>
    </row>
    <row r="57" spans="1:20">
      <c r="A57" s="8" t="s">
        <v>99</v>
      </c>
      <c r="B57" s="203">
        <v>12</v>
      </c>
      <c r="C57" s="203">
        <v>12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5.0064000000000002</v>
      </c>
      <c r="J57" s="22">
        <f t="shared" si="6"/>
        <v>2.7995999999999999</v>
      </c>
      <c r="K57" s="22">
        <f t="shared" si="7"/>
        <v>3.6107999999999998</v>
      </c>
      <c r="L57" s="22">
        <f t="shared" si="8"/>
        <v>0.58320000000000005</v>
      </c>
      <c r="M57" s="156">
        <f t="shared" si="9"/>
        <v>12</v>
      </c>
      <c r="N57" s="23"/>
      <c r="P57" s="38">
        <f t="shared" si="12"/>
        <v>5.0064000000000002</v>
      </c>
      <c r="Q57" s="38">
        <f t="shared" si="13"/>
        <v>2.7995999999999999</v>
      </c>
      <c r="R57" s="38">
        <f t="shared" si="14"/>
        <v>3.6107999999999998</v>
      </c>
      <c r="S57" s="38">
        <f t="shared" si="15"/>
        <v>0.58320000000000005</v>
      </c>
      <c r="T57" s="38">
        <f t="shared" si="10"/>
        <v>12</v>
      </c>
    </row>
    <row r="58" spans="1:20">
      <c r="A58" s="8" t="s">
        <v>100</v>
      </c>
      <c r="B58" s="203">
        <v>12</v>
      </c>
      <c r="C58" s="203">
        <v>12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5.0064000000000002</v>
      </c>
      <c r="J58" s="22">
        <f t="shared" si="6"/>
        <v>2.7995999999999999</v>
      </c>
      <c r="K58" s="22">
        <f t="shared" si="7"/>
        <v>3.6107999999999998</v>
      </c>
      <c r="L58" s="22">
        <f t="shared" si="8"/>
        <v>0.58320000000000005</v>
      </c>
      <c r="M58" s="156">
        <f t="shared" si="9"/>
        <v>12</v>
      </c>
      <c r="N58" s="23"/>
      <c r="P58" s="38">
        <f t="shared" si="12"/>
        <v>5.0064000000000002</v>
      </c>
      <c r="Q58" s="38">
        <f t="shared" si="13"/>
        <v>2.7995999999999999</v>
      </c>
      <c r="R58" s="38">
        <f t="shared" si="14"/>
        <v>3.6107999999999998</v>
      </c>
      <c r="S58" s="38">
        <f t="shared" si="15"/>
        <v>0.58320000000000005</v>
      </c>
      <c r="T58" s="38">
        <f t="shared" si="10"/>
        <v>12</v>
      </c>
    </row>
    <row r="59" spans="1:20">
      <c r="A59" s="8" t="s">
        <v>101</v>
      </c>
      <c r="B59" s="203">
        <v>12</v>
      </c>
      <c r="C59" s="203">
        <v>12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5.0064000000000002</v>
      </c>
      <c r="J59" s="22">
        <f t="shared" si="6"/>
        <v>2.7995999999999999</v>
      </c>
      <c r="K59" s="22">
        <f t="shared" si="7"/>
        <v>3.6107999999999998</v>
      </c>
      <c r="L59" s="22">
        <f t="shared" si="8"/>
        <v>0.58320000000000005</v>
      </c>
      <c r="M59" s="156">
        <f t="shared" si="9"/>
        <v>12</v>
      </c>
      <c r="N59" s="23"/>
      <c r="P59" s="38">
        <f t="shared" si="12"/>
        <v>5.0064000000000002</v>
      </c>
      <c r="Q59" s="38">
        <f t="shared" si="13"/>
        <v>2.7995999999999999</v>
      </c>
      <c r="R59" s="38">
        <f t="shared" si="14"/>
        <v>3.6107999999999998</v>
      </c>
      <c r="S59" s="38">
        <f t="shared" si="15"/>
        <v>0.58320000000000005</v>
      </c>
      <c r="T59" s="38">
        <f t="shared" si="10"/>
        <v>12</v>
      </c>
    </row>
    <row r="60" spans="1:20">
      <c r="A60" s="8" t="s">
        <v>102</v>
      </c>
      <c r="B60" s="203">
        <v>12</v>
      </c>
      <c r="C60" s="203">
        <v>12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5.0064000000000002</v>
      </c>
      <c r="J60" s="22">
        <f t="shared" si="6"/>
        <v>2.7995999999999999</v>
      </c>
      <c r="K60" s="22">
        <f t="shared" si="7"/>
        <v>3.6107999999999998</v>
      </c>
      <c r="L60" s="22">
        <f t="shared" si="8"/>
        <v>0.58320000000000005</v>
      </c>
      <c r="M60" s="156">
        <f t="shared" si="9"/>
        <v>12</v>
      </c>
      <c r="N60" s="23"/>
      <c r="P60" s="38">
        <f t="shared" si="12"/>
        <v>5.0064000000000002</v>
      </c>
      <c r="Q60" s="38">
        <f t="shared" si="13"/>
        <v>2.7995999999999999</v>
      </c>
      <c r="R60" s="38">
        <f t="shared" si="14"/>
        <v>3.6107999999999998</v>
      </c>
      <c r="S60" s="38">
        <f t="shared" si="15"/>
        <v>0.58320000000000005</v>
      </c>
      <c r="T60" s="38">
        <f t="shared" si="10"/>
        <v>12</v>
      </c>
    </row>
    <row r="61" spans="1:20">
      <c r="A61" s="8" t="s">
        <v>103</v>
      </c>
      <c r="B61" s="203">
        <v>12</v>
      </c>
      <c r="C61" s="203">
        <v>12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5.0064000000000002</v>
      </c>
      <c r="J61" s="22">
        <f t="shared" si="6"/>
        <v>2.7995999999999999</v>
      </c>
      <c r="K61" s="22">
        <f t="shared" si="7"/>
        <v>3.6107999999999998</v>
      </c>
      <c r="L61" s="22">
        <f t="shared" si="8"/>
        <v>0.58320000000000005</v>
      </c>
      <c r="M61" s="156">
        <f t="shared" si="9"/>
        <v>12</v>
      </c>
      <c r="N61" s="23"/>
      <c r="P61" s="38">
        <f t="shared" si="12"/>
        <v>5.0064000000000002</v>
      </c>
      <c r="Q61" s="38">
        <f t="shared" si="13"/>
        <v>2.7995999999999999</v>
      </c>
      <c r="R61" s="38">
        <f t="shared" si="14"/>
        <v>3.6107999999999998</v>
      </c>
      <c r="S61" s="38">
        <f t="shared" si="15"/>
        <v>0.58320000000000005</v>
      </c>
      <c r="T61" s="38">
        <f t="shared" si="10"/>
        <v>12</v>
      </c>
    </row>
    <row r="62" spans="1:20">
      <c r="A62" s="8" t="s">
        <v>104</v>
      </c>
      <c r="B62" s="203">
        <v>12</v>
      </c>
      <c r="C62" s="203">
        <v>12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5.0064000000000002</v>
      </c>
      <c r="J62" s="22">
        <f t="shared" si="6"/>
        <v>2.7995999999999999</v>
      </c>
      <c r="K62" s="22">
        <f t="shared" si="7"/>
        <v>3.6107999999999998</v>
      </c>
      <c r="L62" s="22">
        <f t="shared" si="8"/>
        <v>0.58320000000000005</v>
      </c>
      <c r="M62" s="156">
        <f t="shared" si="9"/>
        <v>12</v>
      </c>
      <c r="N62" s="23"/>
      <c r="P62" s="38">
        <f t="shared" si="12"/>
        <v>5.0064000000000002</v>
      </c>
      <c r="Q62" s="38">
        <f t="shared" si="13"/>
        <v>2.7995999999999999</v>
      </c>
      <c r="R62" s="38">
        <f t="shared" si="14"/>
        <v>3.6107999999999998</v>
      </c>
      <c r="S62" s="38">
        <f t="shared" si="15"/>
        <v>0.58320000000000005</v>
      </c>
      <c r="T62" s="38">
        <f t="shared" si="10"/>
        <v>12</v>
      </c>
    </row>
    <row r="63" spans="1:20">
      <c r="A63" s="8" t="s">
        <v>105</v>
      </c>
      <c r="B63" s="203">
        <v>12</v>
      </c>
      <c r="C63" s="203">
        <v>12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5.0064000000000002</v>
      </c>
      <c r="J63" s="22">
        <f t="shared" si="6"/>
        <v>2.7995999999999999</v>
      </c>
      <c r="K63" s="22">
        <f t="shared" si="7"/>
        <v>3.6107999999999998</v>
      </c>
      <c r="L63" s="22">
        <f t="shared" si="8"/>
        <v>0.58320000000000005</v>
      </c>
      <c r="M63" s="156">
        <f t="shared" si="9"/>
        <v>12</v>
      </c>
      <c r="N63" s="23"/>
      <c r="P63" s="38">
        <f t="shared" si="12"/>
        <v>5.0064000000000002</v>
      </c>
      <c r="Q63" s="38">
        <f t="shared" si="13"/>
        <v>2.7995999999999999</v>
      </c>
      <c r="R63" s="38">
        <f t="shared" si="14"/>
        <v>3.6107999999999998</v>
      </c>
      <c r="S63" s="38">
        <f t="shared" si="15"/>
        <v>0.58320000000000005</v>
      </c>
      <c r="T63" s="38">
        <f t="shared" si="10"/>
        <v>12</v>
      </c>
    </row>
    <row r="64" spans="1:20">
      <c r="A64" s="8" t="s">
        <v>106</v>
      </c>
      <c r="B64" s="203">
        <v>12</v>
      </c>
      <c r="C64" s="203">
        <v>12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5.0064000000000002</v>
      </c>
      <c r="J64" s="22">
        <f t="shared" si="6"/>
        <v>2.7995999999999999</v>
      </c>
      <c r="K64" s="22">
        <f t="shared" si="7"/>
        <v>3.6107999999999998</v>
      </c>
      <c r="L64" s="22">
        <f t="shared" si="8"/>
        <v>0.58320000000000005</v>
      </c>
      <c r="M64" s="156">
        <f t="shared" si="9"/>
        <v>12</v>
      </c>
      <c r="N64" s="23"/>
      <c r="P64" s="38">
        <f t="shared" si="12"/>
        <v>5.0064000000000002</v>
      </c>
      <c r="Q64" s="38">
        <f t="shared" si="13"/>
        <v>2.7995999999999999</v>
      </c>
      <c r="R64" s="38">
        <f t="shared" si="14"/>
        <v>3.6107999999999998</v>
      </c>
      <c r="S64" s="38">
        <f t="shared" si="15"/>
        <v>0.58320000000000005</v>
      </c>
      <c r="T64" s="38">
        <f t="shared" si="10"/>
        <v>12</v>
      </c>
    </row>
    <row r="65" spans="1:20">
      <c r="A65" s="8" t="s">
        <v>107</v>
      </c>
      <c r="B65" s="203">
        <v>12</v>
      </c>
      <c r="C65" s="203">
        <v>12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5.0064000000000002</v>
      </c>
      <c r="J65" s="22">
        <f t="shared" si="6"/>
        <v>2.7995999999999999</v>
      </c>
      <c r="K65" s="22">
        <f t="shared" si="7"/>
        <v>3.6107999999999998</v>
      </c>
      <c r="L65" s="22">
        <f t="shared" si="8"/>
        <v>0.58320000000000005</v>
      </c>
      <c r="M65" s="156">
        <f t="shared" si="9"/>
        <v>12</v>
      </c>
      <c r="N65" s="23"/>
      <c r="P65" s="38">
        <f t="shared" si="12"/>
        <v>5.0064000000000002</v>
      </c>
      <c r="Q65" s="38">
        <f t="shared" si="13"/>
        <v>2.7995999999999999</v>
      </c>
      <c r="R65" s="38">
        <f t="shared" si="14"/>
        <v>3.6107999999999998</v>
      </c>
      <c r="S65" s="38">
        <f t="shared" si="15"/>
        <v>0.58320000000000005</v>
      </c>
      <c r="T65" s="38">
        <f t="shared" si="10"/>
        <v>12</v>
      </c>
    </row>
    <row r="66" spans="1:20">
      <c r="A66" s="8" t="s">
        <v>108</v>
      </c>
      <c r="B66" s="203">
        <v>12</v>
      </c>
      <c r="C66" s="203">
        <v>12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5.0064000000000002</v>
      </c>
      <c r="J66" s="22">
        <f t="shared" si="6"/>
        <v>2.7995999999999999</v>
      </c>
      <c r="K66" s="22">
        <f t="shared" si="7"/>
        <v>3.6107999999999998</v>
      </c>
      <c r="L66" s="22">
        <f t="shared" si="8"/>
        <v>0.58320000000000005</v>
      </c>
      <c r="M66" s="156">
        <f t="shared" si="9"/>
        <v>12</v>
      </c>
      <c r="N66" s="23"/>
      <c r="P66" s="38">
        <f t="shared" si="12"/>
        <v>5.0064000000000002</v>
      </c>
      <c r="Q66" s="38">
        <f t="shared" si="13"/>
        <v>2.7995999999999999</v>
      </c>
      <c r="R66" s="38">
        <f t="shared" si="14"/>
        <v>3.6107999999999998</v>
      </c>
      <c r="S66" s="38">
        <f t="shared" si="15"/>
        <v>0.58320000000000005</v>
      </c>
      <c r="T66" s="38">
        <f t="shared" si="10"/>
        <v>12</v>
      </c>
    </row>
    <row r="67" spans="1:20">
      <c r="A67" s="8" t="s">
        <v>109</v>
      </c>
      <c r="B67" s="203">
        <v>12</v>
      </c>
      <c r="C67" s="203">
        <v>12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5.0064000000000002</v>
      </c>
      <c r="J67" s="22">
        <f t="shared" si="6"/>
        <v>2.7995999999999999</v>
      </c>
      <c r="K67" s="22">
        <f t="shared" si="7"/>
        <v>3.6107999999999998</v>
      </c>
      <c r="L67" s="22">
        <f t="shared" si="8"/>
        <v>0.58320000000000005</v>
      </c>
      <c r="M67" s="156">
        <f t="shared" si="9"/>
        <v>12</v>
      </c>
      <c r="N67" s="23"/>
      <c r="P67" s="38">
        <f t="shared" ref="P67:P98" si="17">I67</f>
        <v>5.0064000000000002</v>
      </c>
      <c r="Q67" s="38">
        <f t="shared" ref="Q67:Q98" si="18">J67</f>
        <v>2.7995999999999999</v>
      </c>
      <c r="R67" s="38">
        <f t="shared" ref="R67:R98" si="19">K67</f>
        <v>3.6107999999999998</v>
      </c>
      <c r="S67" s="38">
        <f t="shared" ref="S67:S98" si="20">L67</f>
        <v>0.58320000000000005</v>
      </c>
      <c r="T67" s="38">
        <f t="shared" si="10"/>
        <v>12</v>
      </c>
    </row>
    <row r="68" spans="1:20">
      <c r="A68" s="8" t="s">
        <v>110</v>
      </c>
      <c r="B68" s="203">
        <v>12</v>
      </c>
      <c r="C68" s="203">
        <v>12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5.0064000000000002</v>
      </c>
      <c r="J68" s="22">
        <f t="shared" ref="J68:J98" si="22">C68*E68/100</f>
        <v>2.7995999999999999</v>
      </c>
      <c r="K68" s="22">
        <f t="shared" ref="K68:K98" si="23">C68*F68/100</f>
        <v>3.6107999999999998</v>
      </c>
      <c r="L68" s="22">
        <f t="shared" ref="L68:L98" si="24">C68*G68/100</f>
        <v>0.58320000000000005</v>
      </c>
      <c r="M68" s="156">
        <f t="shared" ref="M68:M98" si="25">SUM(I68:L68)</f>
        <v>12</v>
      </c>
      <c r="N68" s="23"/>
      <c r="P68" s="38">
        <f t="shared" si="17"/>
        <v>5.0064000000000002</v>
      </c>
      <c r="Q68" s="38">
        <f t="shared" si="18"/>
        <v>2.7995999999999999</v>
      </c>
      <c r="R68" s="38">
        <f t="shared" si="19"/>
        <v>3.6107999999999998</v>
      </c>
      <c r="S68" s="38">
        <f t="shared" si="20"/>
        <v>0.58320000000000005</v>
      </c>
      <c r="T68" s="38">
        <f t="shared" ref="T68:T99" si="26">SUM(P68:S68)</f>
        <v>12</v>
      </c>
    </row>
    <row r="69" spans="1:20">
      <c r="A69" s="8" t="s">
        <v>111</v>
      </c>
      <c r="B69" s="203">
        <v>12</v>
      </c>
      <c r="C69" s="203">
        <v>12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5.0064000000000002</v>
      </c>
      <c r="J69" s="22">
        <f t="shared" si="22"/>
        <v>2.7995999999999999</v>
      </c>
      <c r="K69" s="22">
        <f t="shared" si="23"/>
        <v>3.6107999999999998</v>
      </c>
      <c r="L69" s="22">
        <f t="shared" si="24"/>
        <v>0.58320000000000005</v>
      </c>
      <c r="M69" s="156">
        <f t="shared" si="25"/>
        <v>12</v>
      </c>
      <c r="N69" s="23"/>
      <c r="P69" s="38">
        <f t="shared" si="17"/>
        <v>5.0064000000000002</v>
      </c>
      <c r="Q69" s="38">
        <f t="shared" si="18"/>
        <v>2.7995999999999999</v>
      </c>
      <c r="R69" s="38">
        <f t="shared" si="19"/>
        <v>3.6107999999999998</v>
      </c>
      <c r="S69" s="38">
        <f t="shared" si="20"/>
        <v>0.58320000000000005</v>
      </c>
      <c r="T69" s="38">
        <f t="shared" si="26"/>
        <v>12</v>
      </c>
    </row>
    <row r="70" spans="1:20">
      <c r="A70" s="8" t="s">
        <v>112</v>
      </c>
      <c r="B70" s="203">
        <v>12</v>
      </c>
      <c r="C70" s="203">
        <v>12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5.0064000000000002</v>
      </c>
      <c r="J70" s="22">
        <f t="shared" si="22"/>
        <v>2.7995999999999999</v>
      </c>
      <c r="K70" s="22">
        <f t="shared" si="23"/>
        <v>3.6107999999999998</v>
      </c>
      <c r="L70" s="22">
        <f t="shared" si="24"/>
        <v>0.58320000000000005</v>
      </c>
      <c r="M70" s="156">
        <f t="shared" si="25"/>
        <v>12</v>
      </c>
      <c r="N70" s="23"/>
      <c r="P70" s="38">
        <f t="shared" si="17"/>
        <v>5.0064000000000002</v>
      </c>
      <c r="Q70" s="38">
        <f t="shared" si="18"/>
        <v>2.7995999999999999</v>
      </c>
      <c r="R70" s="38">
        <f t="shared" si="19"/>
        <v>3.6107999999999998</v>
      </c>
      <c r="S70" s="38">
        <f t="shared" si="20"/>
        <v>0.58320000000000005</v>
      </c>
      <c r="T70" s="38">
        <f t="shared" si="26"/>
        <v>12</v>
      </c>
    </row>
    <row r="71" spans="1:20">
      <c r="A71" s="8" t="s">
        <v>113</v>
      </c>
      <c r="B71" s="203">
        <v>12</v>
      </c>
      <c r="C71" s="203">
        <v>12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5.0064000000000002</v>
      </c>
      <c r="J71" s="22">
        <f t="shared" si="22"/>
        <v>2.7995999999999999</v>
      </c>
      <c r="K71" s="22">
        <f t="shared" si="23"/>
        <v>3.6107999999999998</v>
      </c>
      <c r="L71" s="22">
        <f t="shared" si="24"/>
        <v>0.58320000000000005</v>
      </c>
      <c r="M71" s="156">
        <f t="shared" si="25"/>
        <v>12</v>
      </c>
      <c r="N71" s="23"/>
      <c r="P71" s="38">
        <f t="shared" si="17"/>
        <v>5.0064000000000002</v>
      </c>
      <c r="Q71" s="38">
        <f t="shared" si="18"/>
        <v>2.7995999999999999</v>
      </c>
      <c r="R71" s="38">
        <f t="shared" si="19"/>
        <v>3.6107999999999998</v>
      </c>
      <c r="S71" s="38">
        <f t="shared" si="20"/>
        <v>0.58320000000000005</v>
      </c>
      <c r="T71" s="38">
        <f t="shared" si="26"/>
        <v>12</v>
      </c>
    </row>
    <row r="72" spans="1:20">
      <c r="A72" s="8" t="s">
        <v>114</v>
      </c>
      <c r="B72" s="203">
        <v>12</v>
      </c>
      <c r="C72" s="203">
        <v>12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5.0064000000000002</v>
      </c>
      <c r="J72" s="22">
        <f t="shared" si="22"/>
        <v>2.7995999999999999</v>
      </c>
      <c r="K72" s="22">
        <f t="shared" si="23"/>
        <v>3.6107999999999998</v>
      </c>
      <c r="L72" s="22">
        <f t="shared" si="24"/>
        <v>0.58320000000000005</v>
      </c>
      <c r="M72" s="156">
        <f t="shared" si="25"/>
        <v>12</v>
      </c>
      <c r="N72" s="23"/>
      <c r="P72" s="38">
        <f t="shared" si="17"/>
        <v>5.0064000000000002</v>
      </c>
      <c r="Q72" s="38">
        <f t="shared" si="18"/>
        <v>2.7995999999999999</v>
      </c>
      <c r="R72" s="38">
        <f t="shared" si="19"/>
        <v>3.6107999999999998</v>
      </c>
      <c r="S72" s="38">
        <f t="shared" si="20"/>
        <v>0.58320000000000005</v>
      </c>
      <c r="T72" s="38">
        <f t="shared" si="26"/>
        <v>12</v>
      </c>
    </row>
    <row r="73" spans="1:20">
      <c r="A73" s="8" t="s">
        <v>115</v>
      </c>
      <c r="B73" s="203">
        <v>12</v>
      </c>
      <c r="C73" s="203">
        <v>12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5.0064000000000002</v>
      </c>
      <c r="J73" s="22">
        <f t="shared" si="22"/>
        <v>2.7995999999999999</v>
      </c>
      <c r="K73" s="22">
        <f t="shared" si="23"/>
        <v>3.6107999999999998</v>
      </c>
      <c r="L73" s="22">
        <f t="shared" si="24"/>
        <v>0.58320000000000005</v>
      </c>
      <c r="M73" s="156">
        <f t="shared" si="25"/>
        <v>12</v>
      </c>
      <c r="N73" s="23"/>
      <c r="P73" s="38">
        <f t="shared" si="17"/>
        <v>5.0064000000000002</v>
      </c>
      <c r="Q73" s="38">
        <f t="shared" si="18"/>
        <v>2.7995999999999999</v>
      </c>
      <c r="R73" s="38">
        <f t="shared" si="19"/>
        <v>3.6107999999999998</v>
      </c>
      <c r="S73" s="38">
        <f t="shared" si="20"/>
        <v>0.58320000000000005</v>
      </c>
      <c r="T73" s="38">
        <f t="shared" si="26"/>
        <v>12</v>
      </c>
    </row>
    <row r="74" spans="1:20">
      <c r="A74" s="8" t="s">
        <v>116</v>
      </c>
      <c r="B74" s="203">
        <v>12</v>
      </c>
      <c r="C74" s="203">
        <v>12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5.0064000000000002</v>
      </c>
      <c r="J74" s="22">
        <f t="shared" si="22"/>
        <v>2.7995999999999999</v>
      </c>
      <c r="K74" s="22">
        <f t="shared" si="23"/>
        <v>3.6107999999999998</v>
      </c>
      <c r="L74" s="22">
        <f t="shared" si="24"/>
        <v>0.58320000000000005</v>
      </c>
      <c r="M74" s="156">
        <f t="shared" si="25"/>
        <v>12</v>
      </c>
      <c r="N74" s="23"/>
      <c r="P74" s="38">
        <f t="shared" si="17"/>
        <v>5.0064000000000002</v>
      </c>
      <c r="Q74" s="38">
        <f t="shared" si="18"/>
        <v>2.7995999999999999</v>
      </c>
      <c r="R74" s="38">
        <f t="shared" si="19"/>
        <v>3.6107999999999998</v>
      </c>
      <c r="S74" s="38">
        <f t="shared" si="20"/>
        <v>0.58320000000000005</v>
      </c>
      <c r="T74" s="38">
        <f t="shared" si="26"/>
        <v>12</v>
      </c>
    </row>
    <row r="75" spans="1:20">
      <c r="A75" s="8" t="s">
        <v>117</v>
      </c>
      <c r="B75" s="203">
        <v>12</v>
      </c>
      <c r="C75" s="203">
        <v>12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5.0064000000000002</v>
      </c>
      <c r="J75" s="22">
        <f t="shared" si="22"/>
        <v>2.7995999999999999</v>
      </c>
      <c r="K75" s="22">
        <f t="shared" si="23"/>
        <v>3.6107999999999998</v>
      </c>
      <c r="L75" s="22">
        <f t="shared" si="24"/>
        <v>0.58320000000000005</v>
      </c>
      <c r="M75" s="156">
        <f t="shared" si="25"/>
        <v>12</v>
      </c>
      <c r="N75" s="23"/>
      <c r="P75" s="38">
        <f t="shared" si="17"/>
        <v>5.0064000000000002</v>
      </c>
      <c r="Q75" s="38">
        <f t="shared" si="18"/>
        <v>2.7995999999999999</v>
      </c>
      <c r="R75" s="38">
        <f t="shared" si="19"/>
        <v>3.6107999999999998</v>
      </c>
      <c r="S75" s="38">
        <f t="shared" si="20"/>
        <v>0.58320000000000005</v>
      </c>
      <c r="T75" s="38">
        <f t="shared" si="26"/>
        <v>12</v>
      </c>
    </row>
    <row r="76" spans="1:20">
      <c r="A76" s="8" t="s">
        <v>118</v>
      </c>
      <c r="B76" s="203">
        <v>12</v>
      </c>
      <c r="C76" s="203">
        <v>12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5.0064000000000002</v>
      </c>
      <c r="J76" s="22">
        <f t="shared" si="22"/>
        <v>2.7995999999999999</v>
      </c>
      <c r="K76" s="22">
        <f t="shared" si="23"/>
        <v>3.6107999999999998</v>
      </c>
      <c r="L76" s="22">
        <f t="shared" si="24"/>
        <v>0.58320000000000005</v>
      </c>
      <c r="M76" s="156">
        <f t="shared" si="25"/>
        <v>12</v>
      </c>
      <c r="N76" s="23"/>
      <c r="P76" s="38">
        <f t="shared" si="17"/>
        <v>5.0064000000000002</v>
      </c>
      <c r="Q76" s="38">
        <f t="shared" si="18"/>
        <v>2.7995999999999999</v>
      </c>
      <c r="R76" s="38">
        <f t="shared" si="19"/>
        <v>3.6107999999999998</v>
      </c>
      <c r="S76" s="38">
        <f t="shared" si="20"/>
        <v>0.58320000000000005</v>
      </c>
      <c r="T76" s="38">
        <f t="shared" si="26"/>
        <v>12</v>
      </c>
    </row>
    <row r="77" spans="1:20">
      <c r="A77" s="8" t="s">
        <v>119</v>
      </c>
      <c r="B77" s="203">
        <v>12</v>
      </c>
      <c r="C77" s="203">
        <v>12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5.0064000000000002</v>
      </c>
      <c r="J77" s="22">
        <f t="shared" si="22"/>
        <v>2.7995999999999999</v>
      </c>
      <c r="K77" s="22">
        <f t="shared" si="23"/>
        <v>3.6107999999999998</v>
      </c>
      <c r="L77" s="22">
        <f t="shared" si="24"/>
        <v>0.58320000000000005</v>
      </c>
      <c r="M77" s="156">
        <f t="shared" si="25"/>
        <v>12</v>
      </c>
      <c r="N77" s="23"/>
      <c r="P77" s="38">
        <f t="shared" si="17"/>
        <v>5.0064000000000002</v>
      </c>
      <c r="Q77" s="38">
        <f t="shared" si="18"/>
        <v>2.7995999999999999</v>
      </c>
      <c r="R77" s="38">
        <f t="shared" si="19"/>
        <v>3.6107999999999998</v>
      </c>
      <c r="S77" s="38">
        <f t="shared" si="20"/>
        <v>0.58320000000000005</v>
      </c>
      <c r="T77" s="38">
        <f t="shared" si="26"/>
        <v>12</v>
      </c>
    </row>
    <row r="78" spans="1:20">
      <c r="A78" s="8" t="s">
        <v>120</v>
      </c>
      <c r="B78" s="203">
        <v>12</v>
      </c>
      <c r="C78" s="203">
        <v>12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5.0064000000000002</v>
      </c>
      <c r="J78" s="22">
        <f t="shared" si="22"/>
        <v>2.7995999999999999</v>
      </c>
      <c r="K78" s="22">
        <f t="shared" si="23"/>
        <v>3.6107999999999998</v>
      </c>
      <c r="L78" s="22">
        <f t="shared" si="24"/>
        <v>0.58320000000000005</v>
      </c>
      <c r="M78" s="156">
        <f t="shared" si="25"/>
        <v>12</v>
      </c>
      <c r="N78" s="23"/>
      <c r="P78" s="38">
        <f t="shared" si="17"/>
        <v>5.0064000000000002</v>
      </c>
      <c r="Q78" s="38">
        <f t="shared" si="18"/>
        <v>2.7995999999999999</v>
      </c>
      <c r="R78" s="38">
        <f t="shared" si="19"/>
        <v>3.6107999999999998</v>
      </c>
      <c r="S78" s="38">
        <f t="shared" si="20"/>
        <v>0.58320000000000005</v>
      </c>
      <c r="T78" s="38">
        <f t="shared" si="26"/>
        <v>12</v>
      </c>
    </row>
    <row r="79" spans="1:20">
      <c r="A79" s="8" t="s">
        <v>121</v>
      </c>
      <c r="B79" s="203">
        <v>12</v>
      </c>
      <c r="C79" s="203">
        <v>12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5.0064000000000002</v>
      </c>
      <c r="J79" s="22">
        <f t="shared" si="22"/>
        <v>2.7995999999999999</v>
      </c>
      <c r="K79" s="22">
        <f t="shared" si="23"/>
        <v>3.6107999999999998</v>
      </c>
      <c r="L79" s="22">
        <f t="shared" si="24"/>
        <v>0.58320000000000005</v>
      </c>
      <c r="M79" s="156">
        <f t="shared" si="25"/>
        <v>12</v>
      </c>
      <c r="N79" s="23"/>
      <c r="P79" s="38">
        <f t="shared" si="17"/>
        <v>5.0064000000000002</v>
      </c>
      <c r="Q79" s="38">
        <f t="shared" si="18"/>
        <v>2.7995999999999999</v>
      </c>
      <c r="R79" s="38">
        <f t="shared" si="19"/>
        <v>3.6107999999999998</v>
      </c>
      <c r="S79" s="38">
        <f t="shared" si="20"/>
        <v>0.58320000000000005</v>
      </c>
      <c r="T79" s="38">
        <f t="shared" si="26"/>
        <v>12</v>
      </c>
    </row>
    <row r="80" spans="1:20">
      <c r="A80" s="8" t="s">
        <v>122</v>
      </c>
      <c r="B80" s="203">
        <v>12</v>
      </c>
      <c r="C80" s="203">
        <v>12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5.0064000000000002</v>
      </c>
      <c r="J80" s="22">
        <f t="shared" si="22"/>
        <v>2.7995999999999999</v>
      </c>
      <c r="K80" s="22">
        <f t="shared" si="23"/>
        <v>3.6107999999999998</v>
      </c>
      <c r="L80" s="22">
        <f t="shared" si="24"/>
        <v>0.58320000000000005</v>
      </c>
      <c r="M80" s="156">
        <f t="shared" si="25"/>
        <v>12</v>
      </c>
      <c r="N80" s="23"/>
      <c r="P80" s="38">
        <f t="shared" si="17"/>
        <v>5.0064000000000002</v>
      </c>
      <c r="Q80" s="38">
        <f t="shared" si="18"/>
        <v>2.7995999999999999</v>
      </c>
      <c r="R80" s="38">
        <f t="shared" si="19"/>
        <v>3.6107999999999998</v>
      </c>
      <c r="S80" s="38">
        <f t="shared" si="20"/>
        <v>0.58320000000000005</v>
      </c>
      <c r="T80" s="38">
        <f t="shared" si="26"/>
        <v>12</v>
      </c>
    </row>
    <row r="81" spans="1:20">
      <c r="A81" s="8" t="s">
        <v>123</v>
      </c>
      <c r="B81" s="203">
        <v>12</v>
      </c>
      <c r="C81" s="203">
        <v>12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5.0064000000000002</v>
      </c>
      <c r="J81" s="22">
        <f t="shared" si="22"/>
        <v>2.7995999999999999</v>
      </c>
      <c r="K81" s="22">
        <f t="shared" si="23"/>
        <v>3.6107999999999998</v>
      </c>
      <c r="L81" s="22">
        <f t="shared" si="24"/>
        <v>0.58320000000000005</v>
      </c>
      <c r="M81" s="156">
        <f t="shared" si="25"/>
        <v>12</v>
      </c>
      <c r="N81" s="23"/>
      <c r="P81" s="38">
        <f t="shared" si="17"/>
        <v>5.0064000000000002</v>
      </c>
      <c r="Q81" s="38">
        <f t="shared" si="18"/>
        <v>2.7995999999999999</v>
      </c>
      <c r="R81" s="38">
        <f t="shared" si="19"/>
        <v>3.6107999999999998</v>
      </c>
      <c r="S81" s="38">
        <f t="shared" si="20"/>
        <v>0.58320000000000005</v>
      </c>
      <c r="T81" s="38">
        <f t="shared" si="26"/>
        <v>12</v>
      </c>
    </row>
    <row r="82" spans="1:20">
      <c r="A82" s="8" t="s">
        <v>124</v>
      </c>
      <c r="B82" s="203">
        <v>12</v>
      </c>
      <c r="C82" s="203">
        <v>12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5.0064000000000002</v>
      </c>
      <c r="J82" s="22">
        <f t="shared" si="22"/>
        <v>2.7995999999999999</v>
      </c>
      <c r="K82" s="22">
        <f t="shared" si="23"/>
        <v>3.6107999999999998</v>
      </c>
      <c r="L82" s="22">
        <f t="shared" si="24"/>
        <v>0.58320000000000005</v>
      </c>
      <c r="M82" s="156">
        <f t="shared" si="25"/>
        <v>12</v>
      </c>
      <c r="N82" s="23"/>
      <c r="P82" s="38">
        <f t="shared" si="17"/>
        <v>5.0064000000000002</v>
      </c>
      <c r="Q82" s="38">
        <f t="shared" si="18"/>
        <v>2.7995999999999999</v>
      </c>
      <c r="R82" s="38">
        <f t="shared" si="19"/>
        <v>3.6107999999999998</v>
      </c>
      <c r="S82" s="38">
        <f t="shared" si="20"/>
        <v>0.58320000000000005</v>
      </c>
      <c r="T82" s="38">
        <f t="shared" si="26"/>
        <v>12</v>
      </c>
    </row>
    <row r="83" spans="1:20">
      <c r="A83" s="8" t="s">
        <v>125</v>
      </c>
      <c r="B83" s="203">
        <v>12</v>
      </c>
      <c r="C83" s="203">
        <v>12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5.0064000000000002</v>
      </c>
      <c r="J83" s="22">
        <f t="shared" si="22"/>
        <v>2.7995999999999999</v>
      </c>
      <c r="K83" s="22">
        <f t="shared" si="23"/>
        <v>3.6107999999999998</v>
      </c>
      <c r="L83" s="22">
        <f t="shared" si="24"/>
        <v>0.58320000000000005</v>
      </c>
      <c r="M83" s="156">
        <f t="shared" si="25"/>
        <v>12</v>
      </c>
      <c r="N83" s="23"/>
      <c r="P83" s="38">
        <f t="shared" si="17"/>
        <v>5.0064000000000002</v>
      </c>
      <c r="Q83" s="38">
        <f t="shared" si="18"/>
        <v>2.7995999999999999</v>
      </c>
      <c r="R83" s="38">
        <f t="shared" si="19"/>
        <v>3.6107999999999998</v>
      </c>
      <c r="S83" s="38">
        <f t="shared" si="20"/>
        <v>0.58320000000000005</v>
      </c>
      <c r="T83" s="38">
        <f t="shared" si="26"/>
        <v>12</v>
      </c>
    </row>
    <row r="84" spans="1:20">
      <c r="A84" s="8" t="s">
        <v>126</v>
      </c>
      <c r="B84" s="203">
        <v>12</v>
      </c>
      <c r="C84" s="203">
        <v>12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5.0064000000000002</v>
      </c>
      <c r="J84" s="22">
        <f t="shared" si="22"/>
        <v>2.7995999999999999</v>
      </c>
      <c r="K84" s="22">
        <f t="shared" si="23"/>
        <v>3.6107999999999998</v>
      </c>
      <c r="L84" s="22">
        <f t="shared" si="24"/>
        <v>0.58320000000000005</v>
      </c>
      <c r="M84" s="156">
        <f t="shared" si="25"/>
        <v>12</v>
      </c>
      <c r="N84" s="23"/>
      <c r="P84" s="38">
        <f t="shared" si="17"/>
        <v>5.0064000000000002</v>
      </c>
      <c r="Q84" s="38">
        <f t="shared" si="18"/>
        <v>2.7995999999999999</v>
      </c>
      <c r="R84" s="38">
        <f t="shared" si="19"/>
        <v>3.6107999999999998</v>
      </c>
      <c r="S84" s="38">
        <f t="shared" si="20"/>
        <v>0.58320000000000005</v>
      </c>
      <c r="T84" s="38">
        <f t="shared" si="26"/>
        <v>12</v>
      </c>
    </row>
    <row r="85" spans="1:20">
      <c r="A85" s="8" t="s">
        <v>127</v>
      </c>
      <c r="B85" s="203">
        <v>12</v>
      </c>
      <c r="C85" s="203">
        <v>12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5.0064000000000002</v>
      </c>
      <c r="J85" s="22">
        <f t="shared" si="22"/>
        <v>2.7995999999999999</v>
      </c>
      <c r="K85" s="22">
        <f t="shared" si="23"/>
        <v>3.6107999999999998</v>
      </c>
      <c r="L85" s="22">
        <f t="shared" si="24"/>
        <v>0.58320000000000005</v>
      </c>
      <c r="M85" s="156">
        <f t="shared" si="25"/>
        <v>12</v>
      </c>
      <c r="N85" s="23"/>
      <c r="P85" s="38">
        <f t="shared" si="17"/>
        <v>5.0064000000000002</v>
      </c>
      <c r="Q85" s="38">
        <f t="shared" si="18"/>
        <v>2.7995999999999999</v>
      </c>
      <c r="R85" s="38">
        <f t="shared" si="19"/>
        <v>3.6107999999999998</v>
      </c>
      <c r="S85" s="38">
        <f t="shared" si="20"/>
        <v>0.58320000000000005</v>
      </c>
      <c r="T85" s="38">
        <f t="shared" si="26"/>
        <v>12</v>
      </c>
    </row>
    <row r="86" spans="1:20">
      <c r="A86" s="8" t="s">
        <v>128</v>
      </c>
      <c r="B86" s="203">
        <v>12</v>
      </c>
      <c r="C86" s="203">
        <v>12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5.0064000000000002</v>
      </c>
      <c r="J86" s="22">
        <f t="shared" si="22"/>
        <v>2.7995999999999999</v>
      </c>
      <c r="K86" s="22">
        <f t="shared" si="23"/>
        <v>3.6107999999999998</v>
      </c>
      <c r="L86" s="22">
        <f t="shared" si="24"/>
        <v>0.58320000000000005</v>
      </c>
      <c r="M86" s="156">
        <f t="shared" si="25"/>
        <v>12</v>
      </c>
      <c r="N86" s="23"/>
      <c r="P86" s="38">
        <f t="shared" si="17"/>
        <v>5.0064000000000002</v>
      </c>
      <c r="Q86" s="38">
        <f t="shared" si="18"/>
        <v>2.7995999999999999</v>
      </c>
      <c r="R86" s="38">
        <f t="shared" si="19"/>
        <v>3.6107999999999998</v>
      </c>
      <c r="S86" s="38">
        <f t="shared" si="20"/>
        <v>0.58320000000000005</v>
      </c>
      <c r="T86" s="38">
        <f t="shared" si="26"/>
        <v>12</v>
      </c>
    </row>
    <row r="87" spans="1:20">
      <c r="A87" s="8" t="s">
        <v>129</v>
      </c>
      <c r="B87" s="203">
        <v>12</v>
      </c>
      <c r="C87" s="203">
        <v>12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5.0064000000000002</v>
      </c>
      <c r="J87" s="22">
        <f t="shared" si="22"/>
        <v>2.7995999999999999</v>
      </c>
      <c r="K87" s="22">
        <f t="shared" si="23"/>
        <v>3.6107999999999998</v>
      </c>
      <c r="L87" s="22">
        <f t="shared" si="24"/>
        <v>0.58320000000000005</v>
      </c>
      <c r="M87" s="156">
        <f t="shared" si="25"/>
        <v>12</v>
      </c>
      <c r="N87" s="23"/>
      <c r="P87" s="38">
        <f t="shared" si="17"/>
        <v>5.0064000000000002</v>
      </c>
      <c r="Q87" s="38">
        <f t="shared" si="18"/>
        <v>2.7995999999999999</v>
      </c>
      <c r="R87" s="38">
        <f t="shared" si="19"/>
        <v>3.6107999999999998</v>
      </c>
      <c r="S87" s="38">
        <f t="shared" si="20"/>
        <v>0.58320000000000005</v>
      </c>
      <c r="T87" s="38">
        <f t="shared" si="26"/>
        <v>12</v>
      </c>
    </row>
    <row r="88" spans="1:20">
      <c r="A88" s="8" t="s">
        <v>130</v>
      </c>
      <c r="B88" s="203">
        <v>12</v>
      </c>
      <c r="C88" s="203">
        <v>12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5.0064000000000002</v>
      </c>
      <c r="J88" s="22">
        <f t="shared" si="22"/>
        <v>2.7995999999999999</v>
      </c>
      <c r="K88" s="22">
        <f t="shared" si="23"/>
        <v>3.6107999999999998</v>
      </c>
      <c r="L88" s="22">
        <f t="shared" si="24"/>
        <v>0.58320000000000005</v>
      </c>
      <c r="M88" s="156">
        <f t="shared" si="25"/>
        <v>12</v>
      </c>
      <c r="N88" s="23"/>
      <c r="P88" s="38">
        <f t="shared" si="17"/>
        <v>5.0064000000000002</v>
      </c>
      <c r="Q88" s="38">
        <f t="shared" si="18"/>
        <v>2.7995999999999999</v>
      </c>
      <c r="R88" s="38">
        <f t="shared" si="19"/>
        <v>3.6107999999999998</v>
      </c>
      <c r="S88" s="38">
        <f t="shared" si="20"/>
        <v>0.58320000000000005</v>
      </c>
      <c r="T88" s="38">
        <f t="shared" si="26"/>
        <v>12</v>
      </c>
    </row>
    <row r="89" spans="1:20">
      <c r="A89" s="8" t="s">
        <v>131</v>
      </c>
      <c r="B89" s="203">
        <v>12</v>
      </c>
      <c r="C89" s="203">
        <v>12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5.0064000000000002</v>
      </c>
      <c r="J89" s="22">
        <f t="shared" si="22"/>
        <v>2.7995999999999999</v>
      </c>
      <c r="K89" s="22">
        <f t="shared" si="23"/>
        <v>3.6107999999999998</v>
      </c>
      <c r="L89" s="22">
        <f t="shared" si="24"/>
        <v>0.58320000000000005</v>
      </c>
      <c r="M89" s="156">
        <f t="shared" si="25"/>
        <v>12</v>
      </c>
      <c r="N89" s="23"/>
      <c r="P89" s="38">
        <f t="shared" si="17"/>
        <v>5.0064000000000002</v>
      </c>
      <c r="Q89" s="38">
        <f t="shared" si="18"/>
        <v>2.7995999999999999</v>
      </c>
      <c r="R89" s="38">
        <f t="shared" si="19"/>
        <v>3.6107999999999998</v>
      </c>
      <c r="S89" s="38">
        <f t="shared" si="20"/>
        <v>0.58320000000000005</v>
      </c>
      <c r="T89" s="38">
        <f t="shared" si="26"/>
        <v>12</v>
      </c>
    </row>
    <row r="90" spans="1:20">
      <c r="A90" s="8" t="s">
        <v>132</v>
      </c>
      <c r="B90" s="203">
        <v>12</v>
      </c>
      <c r="C90" s="203">
        <v>12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5.0064000000000002</v>
      </c>
      <c r="J90" s="22">
        <f t="shared" si="22"/>
        <v>2.7995999999999999</v>
      </c>
      <c r="K90" s="22">
        <f t="shared" si="23"/>
        <v>3.6107999999999998</v>
      </c>
      <c r="L90" s="22">
        <f t="shared" si="24"/>
        <v>0.58320000000000005</v>
      </c>
      <c r="M90" s="156">
        <f t="shared" si="25"/>
        <v>12</v>
      </c>
      <c r="N90" s="23"/>
      <c r="P90" s="38">
        <f t="shared" si="17"/>
        <v>5.0064000000000002</v>
      </c>
      <c r="Q90" s="38">
        <f t="shared" si="18"/>
        <v>2.7995999999999999</v>
      </c>
      <c r="R90" s="38">
        <f t="shared" si="19"/>
        <v>3.6107999999999998</v>
      </c>
      <c r="S90" s="38">
        <f t="shared" si="20"/>
        <v>0.58320000000000005</v>
      </c>
      <c r="T90" s="38">
        <f t="shared" si="26"/>
        <v>12</v>
      </c>
    </row>
    <row r="91" spans="1:20">
      <c r="A91" s="8" t="s">
        <v>133</v>
      </c>
      <c r="B91" s="203">
        <v>12</v>
      </c>
      <c r="C91" s="203">
        <v>12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5.0064000000000002</v>
      </c>
      <c r="J91" s="22">
        <f t="shared" si="22"/>
        <v>2.7995999999999999</v>
      </c>
      <c r="K91" s="22">
        <f t="shared" si="23"/>
        <v>3.6107999999999998</v>
      </c>
      <c r="L91" s="22">
        <f t="shared" si="24"/>
        <v>0.58320000000000005</v>
      </c>
      <c r="M91" s="156">
        <f t="shared" si="25"/>
        <v>12</v>
      </c>
      <c r="N91" s="23"/>
      <c r="P91" s="38">
        <f t="shared" si="17"/>
        <v>5.0064000000000002</v>
      </c>
      <c r="Q91" s="38">
        <f t="shared" si="18"/>
        <v>2.7995999999999999</v>
      </c>
      <c r="R91" s="38">
        <f t="shared" si="19"/>
        <v>3.6107999999999998</v>
      </c>
      <c r="S91" s="38">
        <f t="shared" si="20"/>
        <v>0.58320000000000005</v>
      </c>
      <c r="T91" s="38">
        <f t="shared" si="26"/>
        <v>12</v>
      </c>
    </row>
    <row r="92" spans="1:20">
      <c r="A92" s="8" t="s">
        <v>134</v>
      </c>
      <c r="B92" s="203">
        <v>12</v>
      </c>
      <c r="C92" s="203">
        <v>12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5.0064000000000002</v>
      </c>
      <c r="J92" s="22">
        <f t="shared" si="22"/>
        <v>2.7995999999999999</v>
      </c>
      <c r="K92" s="22">
        <f t="shared" si="23"/>
        <v>3.6107999999999998</v>
      </c>
      <c r="L92" s="22">
        <f t="shared" si="24"/>
        <v>0.58320000000000005</v>
      </c>
      <c r="M92" s="156">
        <f t="shared" si="25"/>
        <v>12</v>
      </c>
      <c r="N92" s="23"/>
      <c r="P92" s="38">
        <f t="shared" si="17"/>
        <v>5.0064000000000002</v>
      </c>
      <c r="Q92" s="38">
        <f t="shared" si="18"/>
        <v>2.7995999999999999</v>
      </c>
      <c r="R92" s="38">
        <f t="shared" si="19"/>
        <v>3.6107999999999998</v>
      </c>
      <c r="S92" s="38">
        <f t="shared" si="20"/>
        <v>0.58320000000000005</v>
      </c>
      <c r="T92" s="38">
        <f t="shared" si="26"/>
        <v>12</v>
      </c>
    </row>
    <row r="93" spans="1:20">
      <c r="A93" s="8" t="s">
        <v>135</v>
      </c>
      <c r="B93" s="203">
        <v>12</v>
      </c>
      <c r="C93" s="203">
        <v>12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5.0064000000000002</v>
      </c>
      <c r="J93" s="22">
        <f t="shared" si="22"/>
        <v>2.7995999999999999</v>
      </c>
      <c r="K93" s="22">
        <f t="shared" si="23"/>
        <v>3.6107999999999998</v>
      </c>
      <c r="L93" s="22">
        <f t="shared" si="24"/>
        <v>0.58320000000000005</v>
      </c>
      <c r="M93" s="156">
        <f t="shared" si="25"/>
        <v>12</v>
      </c>
      <c r="N93" s="23"/>
      <c r="P93" s="38">
        <f t="shared" si="17"/>
        <v>5.0064000000000002</v>
      </c>
      <c r="Q93" s="38">
        <f t="shared" si="18"/>
        <v>2.7995999999999999</v>
      </c>
      <c r="R93" s="38">
        <f t="shared" si="19"/>
        <v>3.6107999999999998</v>
      </c>
      <c r="S93" s="38">
        <f t="shared" si="20"/>
        <v>0.58320000000000005</v>
      </c>
      <c r="T93" s="38">
        <f t="shared" si="26"/>
        <v>12</v>
      </c>
    </row>
    <row r="94" spans="1:20">
      <c r="A94" s="8" t="s">
        <v>136</v>
      </c>
      <c r="B94" s="203">
        <v>12</v>
      </c>
      <c r="C94" s="203">
        <v>12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5.0064000000000002</v>
      </c>
      <c r="J94" s="22">
        <f t="shared" si="22"/>
        <v>2.7995999999999999</v>
      </c>
      <c r="K94" s="22">
        <f t="shared" si="23"/>
        <v>3.6107999999999998</v>
      </c>
      <c r="L94" s="22">
        <f t="shared" si="24"/>
        <v>0.58320000000000005</v>
      </c>
      <c r="M94" s="156">
        <f t="shared" si="25"/>
        <v>12</v>
      </c>
      <c r="N94" s="23"/>
      <c r="P94" s="38">
        <f t="shared" si="17"/>
        <v>5.0064000000000002</v>
      </c>
      <c r="Q94" s="38">
        <f t="shared" si="18"/>
        <v>2.7995999999999999</v>
      </c>
      <c r="R94" s="38">
        <f t="shared" si="19"/>
        <v>3.6107999999999998</v>
      </c>
      <c r="S94" s="38">
        <f t="shared" si="20"/>
        <v>0.58320000000000005</v>
      </c>
      <c r="T94" s="38">
        <f t="shared" si="26"/>
        <v>12</v>
      </c>
    </row>
    <row r="95" spans="1:20">
      <c r="A95" s="8" t="s">
        <v>137</v>
      </c>
      <c r="B95" s="203">
        <v>12</v>
      </c>
      <c r="C95" s="203">
        <v>12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5.0064000000000002</v>
      </c>
      <c r="J95" s="22">
        <f t="shared" si="22"/>
        <v>2.7995999999999999</v>
      </c>
      <c r="K95" s="22">
        <f t="shared" si="23"/>
        <v>3.6107999999999998</v>
      </c>
      <c r="L95" s="22">
        <f t="shared" si="24"/>
        <v>0.58320000000000005</v>
      </c>
      <c r="M95" s="156">
        <f t="shared" si="25"/>
        <v>12</v>
      </c>
      <c r="N95" s="23"/>
      <c r="P95" s="38">
        <f t="shared" si="17"/>
        <v>5.0064000000000002</v>
      </c>
      <c r="Q95" s="38">
        <f t="shared" si="18"/>
        <v>2.7995999999999999</v>
      </c>
      <c r="R95" s="38">
        <f t="shared" si="19"/>
        <v>3.6107999999999998</v>
      </c>
      <c r="S95" s="38">
        <f t="shared" si="20"/>
        <v>0.58320000000000005</v>
      </c>
      <c r="T95" s="38">
        <f t="shared" si="26"/>
        <v>12</v>
      </c>
    </row>
    <row r="96" spans="1:20">
      <c r="A96" s="8" t="s">
        <v>138</v>
      </c>
      <c r="B96" s="203">
        <v>12</v>
      </c>
      <c r="C96" s="203">
        <v>12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5.0064000000000002</v>
      </c>
      <c r="J96" s="22">
        <f t="shared" si="22"/>
        <v>2.7995999999999999</v>
      </c>
      <c r="K96" s="22">
        <f t="shared" si="23"/>
        <v>3.6107999999999998</v>
      </c>
      <c r="L96" s="22">
        <f t="shared" si="24"/>
        <v>0.58320000000000005</v>
      </c>
      <c r="M96" s="156">
        <f t="shared" si="25"/>
        <v>12</v>
      </c>
      <c r="N96" s="23"/>
      <c r="P96" s="38">
        <f t="shared" si="17"/>
        <v>5.0064000000000002</v>
      </c>
      <c r="Q96" s="38">
        <f t="shared" si="18"/>
        <v>2.7995999999999999</v>
      </c>
      <c r="R96" s="38">
        <f t="shared" si="19"/>
        <v>3.6107999999999998</v>
      </c>
      <c r="S96" s="38">
        <f t="shared" si="20"/>
        <v>0.58320000000000005</v>
      </c>
      <c r="T96" s="38">
        <f t="shared" si="26"/>
        <v>12</v>
      </c>
    </row>
    <row r="97" spans="1:23">
      <c r="A97" s="8" t="s">
        <v>139</v>
      </c>
      <c r="B97" s="203">
        <v>12</v>
      </c>
      <c r="C97" s="203">
        <v>12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5.0064000000000002</v>
      </c>
      <c r="J97" s="22">
        <f t="shared" si="22"/>
        <v>2.7995999999999999</v>
      </c>
      <c r="K97" s="22">
        <f t="shared" si="23"/>
        <v>3.6107999999999998</v>
      </c>
      <c r="L97" s="22">
        <f t="shared" si="24"/>
        <v>0.58320000000000005</v>
      </c>
      <c r="M97" s="156">
        <f t="shared" si="25"/>
        <v>12</v>
      </c>
      <c r="N97" s="23"/>
      <c r="P97" s="38">
        <f t="shared" si="17"/>
        <v>5.0064000000000002</v>
      </c>
      <c r="Q97" s="38">
        <f t="shared" si="18"/>
        <v>2.7995999999999999</v>
      </c>
      <c r="R97" s="38">
        <f t="shared" si="19"/>
        <v>3.6107999999999998</v>
      </c>
      <c r="S97" s="38">
        <f t="shared" si="20"/>
        <v>0.58320000000000005</v>
      </c>
      <c r="T97" s="38">
        <f t="shared" si="26"/>
        <v>12</v>
      </c>
    </row>
    <row r="98" spans="1:23" ht="15.75" thickBot="1">
      <c r="A98" s="8" t="s">
        <v>140</v>
      </c>
      <c r="B98" s="203">
        <v>12</v>
      </c>
      <c r="C98" s="203">
        <v>12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5.0064000000000002</v>
      </c>
      <c r="J98" s="22">
        <f t="shared" si="22"/>
        <v>2.7995999999999999</v>
      </c>
      <c r="K98" s="22">
        <f t="shared" si="23"/>
        <v>3.6107999999999998</v>
      </c>
      <c r="L98" s="22">
        <f t="shared" si="24"/>
        <v>0.58320000000000005</v>
      </c>
      <c r="M98" s="156">
        <f t="shared" si="25"/>
        <v>12</v>
      </c>
      <c r="N98" s="23"/>
      <c r="P98" s="38">
        <f t="shared" si="17"/>
        <v>5.0064000000000002</v>
      </c>
      <c r="Q98" s="38">
        <f t="shared" si="18"/>
        <v>2.7995999999999999</v>
      </c>
      <c r="R98" s="38">
        <f t="shared" si="19"/>
        <v>3.6107999999999998</v>
      </c>
      <c r="S98" s="38">
        <f t="shared" si="20"/>
        <v>0.58320000000000005</v>
      </c>
      <c r="T98" s="38">
        <f t="shared" si="26"/>
        <v>12</v>
      </c>
    </row>
    <row r="99" spans="1:23" ht="15.75" thickBot="1">
      <c r="A99" s="8" t="s">
        <v>171</v>
      </c>
      <c r="B99" s="21">
        <f t="shared" ref="B99:H99" si="27">SUM(B3:B98)/4000</f>
        <v>0.27925</v>
      </c>
      <c r="C99" s="21">
        <f t="shared" si="27"/>
        <v>0.27925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0.11650309999999993</v>
      </c>
      <c r="J99" s="157">
        <f t="shared" ref="J99:L99" si="28">SUM(J3:J98)/4000</f>
        <v>6.5149024999999972E-2</v>
      </c>
      <c r="K99" s="157">
        <f t="shared" si="28"/>
        <v>8.4026324999999999E-2</v>
      </c>
      <c r="L99" s="157">
        <f t="shared" si="28"/>
        <v>1.357154999999999E-2</v>
      </c>
      <c r="M99" s="158">
        <f>SUM(M3:M98)/4000</f>
        <v>0.27925</v>
      </c>
      <c r="N99" s="24"/>
      <c r="P99" s="38">
        <f>SUM(P3:P98)/4000</f>
        <v>0.11650309999999993</v>
      </c>
      <c r="Q99" s="38">
        <f t="shared" ref="Q99:S99" si="29">SUM(Q3:Q98)/4000</f>
        <v>6.5149024999999972E-2</v>
      </c>
      <c r="R99" s="38">
        <f t="shared" si="29"/>
        <v>8.4026324999999999E-2</v>
      </c>
      <c r="S99" s="38">
        <f t="shared" si="29"/>
        <v>1.357154999999999E-2</v>
      </c>
      <c r="T99" s="38">
        <f t="shared" si="26"/>
        <v>0.27924999999999989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AC16" sqref="AC16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538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537.87</v>
      </c>
      <c r="I3" s="54">
        <v>28.35</v>
      </c>
      <c r="J3" s="54">
        <v>170.86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-10</v>
      </c>
      <c r="R3" s="54">
        <v>0</v>
      </c>
      <c r="S3" s="73">
        <v>0</v>
      </c>
      <c r="U3" s="74">
        <v>-10</v>
      </c>
      <c r="V3" s="75">
        <v>737.08</v>
      </c>
      <c r="W3">
        <v>537.19000000000005</v>
      </c>
      <c r="X3">
        <v>28.35</v>
      </c>
      <c r="Y3">
        <v>0.68</v>
      </c>
      <c r="Z3">
        <v>-10</v>
      </c>
      <c r="AA3">
        <v>0</v>
      </c>
      <c r="AB3">
        <v>170.86</v>
      </c>
    </row>
    <row r="4" spans="1:28">
      <c r="A4" s="113" t="s">
        <v>537</v>
      </c>
      <c r="D4" t="s">
        <v>437</v>
      </c>
      <c r="F4" t="s">
        <v>436</v>
      </c>
      <c r="G4" t="s">
        <v>46</v>
      </c>
      <c r="H4" s="74">
        <v>510.91</v>
      </c>
      <c r="I4" s="47">
        <v>25.44</v>
      </c>
      <c r="J4" s="47">
        <v>167.15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-11</v>
      </c>
      <c r="R4" s="47">
        <v>0</v>
      </c>
      <c r="S4" s="75">
        <v>0</v>
      </c>
      <c r="U4" s="74">
        <v>-11</v>
      </c>
      <c r="V4" s="75">
        <v>703.5</v>
      </c>
      <c r="W4">
        <v>510.23</v>
      </c>
      <c r="X4">
        <v>25.44</v>
      </c>
      <c r="Y4">
        <v>0.68</v>
      </c>
      <c r="Z4">
        <v>-11</v>
      </c>
      <c r="AA4">
        <v>0</v>
      </c>
      <c r="AB4">
        <v>167.15</v>
      </c>
    </row>
    <row r="5" spans="1:28">
      <c r="A5" s="113" t="s">
        <v>538</v>
      </c>
      <c r="G5" t="s">
        <v>47</v>
      </c>
      <c r="H5" s="74">
        <v>509.04</v>
      </c>
      <c r="I5" s="47">
        <v>16.010000000000002</v>
      </c>
      <c r="J5" s="47">
        <v>165.74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-13</v>
      </c>
      <c r="R5" s="47">
        <v>0</v>
      </c>
      <c r="S5" s="75">
        <v>0</v>
      </c>
      <c r="U5" s="74">
        <v>-13</v>
      </c>
      <c r="V5" s="75">
        <v>690.79</v>
      </c>
      <c r="W5">
        <v>508.36</v>
      </c>
      <c r="X5">
        <v>16.010000000000002</v>
      </c>
      <c r="Y5">
        <v>0.68</v>
      </c>
      <c r="Z5">
        <v>-13</v>
      </c>
      <c r="AA5">
        <v>0</v>
      </c>
      <c r="AB5">
        <v>165.74</v>
      </c>
    </row>
    <row r="6" spans="1:28">
      <c r="G6" t="s">
        <v>48</v>
      </c>
      <c r="H6" s="74">
        <v>513.71999999999991</v>
      </c>
      <c r="I6" s="47">
        <v>10.09</v>
      </c>
      <c r="J6" s="47">
        <v>165.88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-16</v>
      </c>
      <c r="R6" s="47">
        <v>0</v>
      </c>
      <c r="S6" s="75">
        <v>0</v>
      </c>
      <c r="U6" s="74">
        <v>-16</v>
      </c>
      <c r="V6" s="75">
        <v>689.69</v>
      </c>
      <c r="W6">
        <v>513.04</v>
      </c>
      <c r="X6">
        <v>10.09</v>
      </c>
      <c r="Y6">
        <v>0.68</v>
      </c>
      <c r="Z6">
        <v>-16</v>
      </c>
      <c r="AA6">
        <v>0</v>
      </c>
      <c r="AB6">
        <v>165.88</v>
      </c>
    </row>
    <row r="7" spans="1:28">
      <c r="G7" t="s">
        <v>49</v>
      </c>
      <c r="H7" s="74">
        <v>538</v>
      </c>
      <c r="I7" s="47">
        <v>0</v>
      </c>
      <c r="J7" s="47">
        <v>163.32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-18</v>
      </c>
      <c r="R7" s="47">
        <v>0</v>
      </c>
      <c r="S7" s="75">
        <v>0</v>
      </c>
      <c r="U7" s="74">
        <v>-18</v>
      </c>
      <c r="V7" s="75">
        <v>701.32</v>
      </c>
      <c r="W7">
        <v>537.32000000000005</v>
      </c>
      <c r="X7">
        <v>0</v>
      </c>
      <c r="Y7">
        <v>0.68</v>
      </c>
      <c r="Z7">
        <v>-18</v>
      </c>
      <c r="AA7">
        <v>0</v>
      </c>
      <c r="AB7">
        <v>163.32</v>
      </c>
    </row>
    <row r="8" spans="1:28">
      <c r="G8" t="s">
        <v>50</v>
      </c>
      <c r="H8" s="74">
        <v>501.27</v>
      </c>
      <c r="I8" s="47">
        <v>0</v>
      </c>
      <c r="J8" s="47">
        <v>142.06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-21</v>
      </c>
      <c r="R8" s="47">
        <v>0</v>
      </c>
      <c r="S8" s="75">
        <v>0</v>
      </c>
      <c r="U8" s="74">
        <v>-21</v>
      </c>
      <c r="V8" s="75">
        <v>643.33000000000004</v>
      </c>
      <c r="W8">
        <v>500.59</v>
      </c>
      <c r="X8">
        <v>0</v>
      </c>
      <c r="Y8">
        <v>0.68</v>
      </c>
      <c r="Z8">
        <v>-21</v>
      </c>
      <c r="AA8">
        <v>0</v>
      </c>
      <c r="AB8">
        <v>142.06</v>
      </c>
    </row>
    <row r="9" spans="1:28">
      <c r="G9" t="s">
        <v>51</v>
      </c>
      <c r="H9" s="74">
        <v>432.65000000000003</v>
      </c>
      <c r="I9" s="47">
        <v>0</v>
      </c>
      <c r="J9" s="47">
        <v>118.87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-21</v>
      </c>
      <c r="R9" s="47">
        <v>0</v>
      </c>
      <c r="S9" s="75">
        <v>0</v>
      </c>
      <c r="U9" s="74">
        <v>-21</v>
      </c>
      <c r="V9" s="75">
        <v>551.52</v>
      </c>
      <c r="W9">
        <v>431.97</v>
      </c>
      <c r="X9">
        <v>0</v>
      </c>
      <c r="Y9">
        <v>0.68</v>
      </c>
      <c r="Z9">
        <v>-21</v>
      </c>
      <c r="AA9">
        <v>0</v>
      </c>
      <c r="AB9">
        <v>118.87</v>
      </c>
    </row>
    <row r="10" spans="1:28">
      <c r="G10" t="s">
        <v>52</v>
      </c>
      <c r="H10" s="74">
        <v>396.90000000000003</v>
      </c>
      <c r="I10" s="47">
        <v>0</v>
      </c>
      <c r="J10" s="47">
        <v>106.3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-24</v>
      </c>
      <c r="R10" s="47">
        <v>0</v>
      </c>
      <c r="S10" s="75">
        <v>0</v>
      </c>
      <c r="U10" s="74">
        <v>-24</v>
      </c>
      <c r="V10" s="75">
        <v>503.2</v>
      </c>
      <c r="W10">
        <v>396.22</v>
      </c>
      <c r="X10">
        <v>0</v>
      </c>
      <c r="Y10">
        <v>0.68</v>
      </c>
      <c r="Z10">
        <v>-24</v>
      </c>
      <c r="AA10">
        <v>0</v>
      </c>
      <c r="AB10">
        <v>106.3</v>
      </c>
    </row>
    <row r="11" spans="1:28">
      <c r="G11" t="s">
        <v>53</v>
      </c>
      <c r="H11" s="74">
        <v>391.49</v>
      </c>
      <c r="I11" s="47">
        <v>0</v>
      </c>
      <c r="J11" s="47">
        <v>104.37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-25</v>
      </c>
      <c r="R11" s="47">
        <v>0</v>
      </c>
      <c r="S11" s="75">
        <v>0</v>
      </c>
      <c r="U11" s="74">
        <v>-25</v>
      </c>
      <c r="V11" s="75">
        <v>495.86</v>
      </c>
      <c r="W11">
        <v>390.43</v>
      </c>
      <c r="X11">
        <v>0</v>
      </c>
      <c r="Y11">
        <v>1.06</v>
      </c>
      <c r="Z11">
        <v>-25</v>
      </c>
      <c r="AA11">
        <v>0</v>
      </c>
      <c r="AB11">
        <v>104.37</v>
      </c>
    </row>
    <row r="12" spans="1:28">
      <c r="G12" t="s">
        <v>54</v>
      </c>
      <c r="H12" s="74">
        <v>369.26</v>
      </c>
      <c r="I12" s="47">
        <v>0</v>
      </c>
      <c r="J12" s="47">
        <v>94.71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-26</v>
      </c>
      <c r="R12" s="47">
        <v>0</v>
      </c>
      <c r="S12" s="75">
        <v>0</v>
      </c>
      <c r="U12" s="74">
        <v>-26</v>
      </c>
      <c r="V12" s="75">
        <v>463.97</v>
      </c>
      <c r="W12">
        <v>368.2</v>
      </c>
      <c r="X12">
        <v>0</v>
      </c>
      <c r="Y12">
        <v>1.06</v>
      </c>
      <c r="Z12">
        <v>-26</v>
      </c>
      <c r="AA12">
        <v>0</v>
      </c>
      <c r="AB12">
        <v>94.71</v>
      </c>
    </row>
    <row r="13" spans="1:28">
      <c r="G13" t="s">
        <v>55</v>
      </c>
      <c r="H13" s="74">
        <v>350.9</v>
      </c>
      <c r="I13" s="47">
        <v>0</v>
      </c>
      <c r="J13" s="47">
        <v>81.180000000000007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-27</v>
      </c>
      <c r="R13" s="47">
        <v>0</v>
      </c>
      <c r="S13" s="75">
        <v>0</v>
      </c>
      <c r="U13" s="74">
        <v>-27</v>
      </c>
      <c r="V13" s="75">
        <v>432.08</v>
      </c>
      <c r="W13">
        <v>349.84</v>
      </c>
      <c r="X13">
        <v>0</v>
      </c>
      <c r="Y13">
        <v>1.06</v>
      </c>
      <c r="Z13">
        <v>-27</v>
      </c>
      <c r="AA13">
        <v>0</v>
      </c>
      <c r="AB13">
        <v>81.180000000000007</v>
      </c>
    </row>
    <row r="14" spans="1:28">
      <c r="G14" t="s">
        <v>56</v>
      </c>
      <c r="H14" s="74">
        <v>326.74</v>
      </c>
      <c r="I14" s="47">
        <v>0</v>
      </c>
      <c r="J14" s="47">
        <v>62.82</v>
      </c>
      <c r="K14" s="47">
        <v>0</v>
      </c>
      <c r="L14" s="47">
        <v>0</v>
      </c>
      <c r="M14" s="75">
        <v>0.28999999999999998</v>
      </c>
      <c r="N14" s="74">
        <v>0</v>
      </c>
      <c r="O14" s="47">
        <v>0</v>
      </c>
      <c r="P14" s="47">
        <v>0</v>
      </c>
      <c r="Q14" s="47">
        <v>-28</v>
      </c>
      <c r="R14" s="47">
        <v>0</v>
      </c>
      <c r="S14" s="75">
        <v>0</v>
      </c>
      <c r="U14" s="74">
        <v>-28</v>
      </c>
      <c r="V14" s="75">
        <v>389.85</v>
      </c>
      <c r="W14">
        <v>325.68</v>
      </c>
      <c r="X14">
        <v>0</v>
      </c>
      <c r="Y14">
        <v>1.06</v>
      </c>
      <c r="Z14">
        <v>-28</v>
      </c>
      <c r="AA14">
        <v>0.28999999999999998</v>
      </c>
      <c r="AB14">
        <v>62.82</v>
      </c>
    </row>
    <row r="15" spans="1:28">
      <c r="G15" t="s">
        <v>57</v>
      </c>
      <c r="H15" s="74">
        <v>298.70999999999998</v>
      </c>
      <c r="I15" s="47">
        <v>0</v>
      </c>
      <c r="J15" s="47">
        <v>46.39</v>
      </c>
      <c r="K15" s="47">
        <v>0</v>
      </c>
      <c r="L15" s="47">
        <v>0</v>
      </c>
      <c r="M15" s="75">
        <v>2.0299999999999998</v>
      </c>
      <c r="N15" s="74">
        <v>0</v>
      </c>
      <c r="O15" s="47">
        <v>0</v>
      </c>
      <c r="P15" s="47">
        <v>0</v>
      </c>
      <c r="Q15" s="47">
        <v>-30</v>
      </c>
      <c r="R15" s="47">
        <v>0</v>
      </c>
      <c r="S15" s="75">
        <v>0</v>
      </c>
      <c r="U15" s="74">
        <v>-30</v>
      </c>
      <c r="V15" s="75">
        <v>347.13</v>
      </c>
      <c r="W15">
        <v>297.64999999999998</v>
      </c>
      <c r="X15">
        <v>0</v>
      </c>
      <c r="Y15">
        <v>1.06</v>
      </c>
      <c r="Z15">
        <v>-30</v>
      </c>
      <c r="AA15">
        <v>2.0299999999999998</v>
      </c>
      <c r="AB15">
        <v>46.39</v>
      </c>
    </row>
    <row r="16" spans="1:28">
      <c r="G16" t="s">
        <v>58</v>
      </c>
      <c r="H16" s="74">
        <v>277.45</v>
      </c>
      <c r="I16" s="47">
        <v>0</v>
      </c>
      <c r="J16" s="47">
        <v>35.76</v>
      </c>
      <c r="K16" s="47">
        <v>0</v>
      </c>
      <c r="L16" s="47">
        <v>0</v>
      </c>
      <c r="M16" s="75">
        <v>3.09</v>
      </c>
      <c r="N16" s="74">
        <v>0</v>
      </c>
      <c r="O16" s="47">
        <v>0</v>
      </c>
      <c r="P16" s="47">
        <v>0</v>
      </c>
      <c r="Q16" s="47">
        <v>-32</v>
      </c>
      <c r="R16" s="47">
        <v>0</v>
      </c>
      <c r="S16" s="75">
        <v>0</v>
      </c>
      <c r="U16" s="74">
        <v>-32</v>
      </c>
      <c r="V16" s="75">
        <v>316.3</v>
      </c>
      <c r="W16">
        <v>276.39</v>
      </c>
      <c r="X16">
        <v>0</v>
      </c>
      <c r="Y16">
        <v>1.06</v>
      </c>
      <c r="Z16">
        <v>-32</v>
      </c>
      <c r="AA16">
        <v>3.09</v>
      </c>
      <c r="AB16">
        <v>35.76</v>
      </c>
    </row>
    <row r="17" spans="7:28">
      <c r="G17" t="s">
        <v>59</v>
      </c>
      <c r="H17" s="74">
        <v>258.12</v>
      </c>
      <c r="I17" s="47">
        <v>0</v>
      </c>
      <c r="J17" s="47">
        <v>24.16</v>
      </c>
      <c r="K17" s="47">
        <v>0</v>
      </c>
      <c r="L17" s="47">
        <v>0</v>
      </c>
      <c r="M17" s="75">
        <v>2.3199999999999998</v>
      </c>
      <c r="N17" s="74">
        <v>0</v>
      </c>
      <c r="O17" s="47">
        <v>0</v>
      </c>
      <c r="P17" s="47">
        <v>0</v>
      </c>
      <c r="Q17" s="47">
        <v>-34</v>
      </c>
      <c r="R17" s="47">
        <v>0</v>
      </c>
      <c r="S17" s="75">
        <v>0</v>
      </c>
      <c r="U17" s="74">
        <v>-34</v>
      </c>
      <c r="V17" s="75">
        <v>284.60000000000002</v>
      </c>
      <c r="W17">
        <v>257.06</v>
      </c>
      <c r="X17">
        <v>0</v>
      </c>
      <c r="Y17">
        <v>1.06</v>
      </c>
      <c r="Z17">
        <v>-34</v>
      </c>
      <c r="AA17">
        <v>2.3199999999999998</v>
      </c>
      <c r="AB17">
        <v>24.16</v>
      </c>
    </row>
    <row r="18" spans="7:28">
      <c r="G18" t="s">
        <v>60</v>
      </c>
      <c r="H18" s="74">
        <v>200.14000000000001</v>
      </c>
      <c r="I18" s="47">
        <v>0</v>
      </c>
      <c r="J18" s="47">
        <v>5.8</v>
      </c>
      <c r="K18" s="47">
        <v>0</v>
      </c>
      <c r="L18" s="47">
        <v>0</v>
      </c>
      <c r="M18" s="75">
        <v>3.38</v>
      </c>
      <c r="N18" s="74">
        <v>0</v>
      </c>
      <c r="O18" s="47">
        <v>-2</v>
      </c>
      <c r="P18" s="47">
        <v>0</v>
      </c>
      <c r="Q18" s="47">
        <v>-33</v>
      </c>
      <c r="R18" s="47">
        <v>0</v>
      </c>
      <c r="S18" s="75">
        <v>0</v>
      </c>
      <c r="U18" s="74">
        <v>-35</v>
      </c>
      <c r="V18" s="75">
        <v>209.32</v>
      </c>
      <c r="W18">
        <v>199.08</v>
      </c>
      <c r="X18">
        <v>-2</v>
      </c>
      <c r="Y18">
        <v>1.06</v>
      </c>
      <c r="Z18">
        <v>-33</v>
      </c>
      <c r="AA18">
        <v>3.38</v>
      </c>
      <c r="AB18">
        <v>5.8</v>
      </c>
    </row>
    <row r="19" spans="7:28">
      <c r="G19" t="s">
        <v>61</v>
      </c>
      <c r="H19" s="74">
        <v>215.61</v>
      </c>
      <c r="I19" s="47">
        <v>0</v>
      </c>
      <c r="J19" s="47">
        <v>0</v>
      </c>
      <c r="K19" s="47">
        <v>0</v>
      </c>
      <c r="L19" s="47">
        <v>0</v>
      </c>
      <c r="M19" s="75">
        <v>6.57</v>
      </c>
      <c r="N19" s="74">
        <v>0</v>
      </c>
      <c r="O19" s="47">
        <v>0</v>
      </c>
      <c r="P19" s="47">
        <v>0</v>
      </c>
      <c r="Q19" s="47">
        <v>-33</v>
      </c>
      <c r="R19" s="47">
        <v>0</v>
      </c>
      <c r="S19" s="75">
        <v>0</v>
      </c>
      <c r="U19" s="74">
        <v>-33</v>
      </c>
      <c r="V19" s="75">
        <v>222.18</v>
      </c>
      <c r="W19">
        <v>214.55</v>
      </c>
      <c r="X19">
        <v>0</v>
      </c>
      <c r="Y19">
        <v>1.06</v>
      </c>
      <c r="Z19">
        <v>-33</v>
      </c>
      <c r="AA19">
        <v>6.57</v>
      </c>
      <c r="AB19">
        <v>0</v>
      </c>
    </row>
    <row r="20" spans="7:28">
      <c r="G20" t="s">
        <v>62</v>
      </c>
      <c r="H20" s="74">
        <v>186.61</v>
      </c>
      <c r="I20" s="47">
        <v>0</v>
      </c>
      <c r="J20" s="47">
        <v>0</v>
      </c>
      <c r="K20" s="47">
        <v>0</v>
      </c>
      <c r="L20" s="47">
        <v>0</v>
      </c>
      <c r="M20" s="75">
        <v>5.99</v>
      </c>
      <c r="N20" s="74">
        <v>0</v>
      </c>
      <c r="O20" s="47">
        <v>-2</v>
      </c>
      <c r="P20" s="47">
        <v>0</v>
      </c>
      <c r="Q20" s="47">
        <v>-34</v>
      </c>
      <c r="R20" s="47">
        <v>0</v>
      </c>
      <c r="S20" s="75">
        <v>0</v>
      </c>
      <c r="U20" s="74">
        <v>-36</v>
      </c>
      <c r="V20" s="75">
        <v>192.6</v>
      </c>
      <c r="W20">
        <v>185.55</v>
      </c>
      <c r="X20">
        <v>-2</v>
      </c>
      <c r="Y20">
        <v>1.06</v>
      </c>
      <c r="Z20">
        <v>-34</v>
      </c>
      <c r="AA20">
        <v>5.99</v>
      </c>
      <c r="AB20">
        <v>0</v>
      </c>
    </row>
    <row r="21" spans="7:28">
      <c r="G21" t="s">
        <v>63</v>
      </c>
      <c r="H21" s="74">
        <v>180.82</v>
      </c>
      <c r="I21" s="47">
        <v>0</v>
      </c>
      <c r="J21" s="47">
        <v>0</v>
      </c>
      <c r="K21" s="47">
        <v>0</v>
      </c>
      <c r="L21" s="47">
        <v>0</v>
      </c>
      <c r="M21" s="75">
        <v>7.05</v>
      </c>
      <c r="N21" s="74">
        <v>0</v>
      </c>
      <c r="O21" s="47">
        <v>-2</v>
      </c>
      <c r="P21" s="47">
        <v>0</v>
      </c>
      <c r="Q21" s="47">
        <v>-34</v>
      </c>
      <c r="R21" s="47">
        <v>0</v>
      </c>
      <c r="S21" s="75">
        <v>0</v>
      </c>
      <c r="U21" s="74">
        <v>-36</v>
      </c>
      <c r="V21" s="75">
        <v>187.87</v>
      </c>
      <c r="W21">
        <v>179.76</v>
      </c>
      <c r="X21">
        <v>-2</v>
      </c>
      <c r="Y21">
        <v>1.06</v>
      </c>
      <c r="Z21">
        <v>-34</v>
      </c>
      <c r="AA21">
        <v>7.05</v>
      </c>
      <c r="AB21">
        <v>0</v>
      </c>
    </row>
    <row r="22" spans="7:28">
      <c r="G22" t="s">
        <v>64</v>
      </c>
      <c r="H22" s="74">
        <v>164.38</v>
      </c>
      <c r="I22" s="47">
        <v>0</v>
      </c>
      <c r="J22" s="47">
        <v>0</v>
      </c>
      <c r="K22" s="47">
        <v>0</v>
      </c>
      <c r="L22" s="47">
        <v>0</v>
      </c>
      <c r="M22" s="75">
        <v>5.61</v>
      </c>
      <c r="N22" s="74">
        <v>0</v>
      </c>
      <c r="O22" s="47">
        <v>-2</v>
      </c>
      <c r="P22" s="47">
        <v>0</v>
      </c>
      <c r="Q22" s="47">
        <v>-36</v>
      </c>
      <c r="R22" s="47">
        <v>0</v>
      </c>
      <c r="S22" s="75">
        <v>0</v>
      </c>
      <c r="U22" s="74">
        <v>-38</v>
      </c>
      <c r="V22" s="75">
        <v>169.99</v>
      </c>
      <c r="W22">
        <v>163.32</v>
      </c>
      <c r="X22">
        <v>-2</v>
      </c>
      <c r="Y22">
        <v>1.06</v>
      </c>
      <c r="Z22">
        <v>-36</v>
      </c>
      <c r="AA22">
        <v>5.61</v>
      </c>
      <c r="AB22">
        <v>0</v>
      </c>
    </row>
    <row r="23" spans="7:28">
      <c r="G23" t="s">
        <v>65</v>
      </c>
      <c r="H23" s="74">
        <v>83.210000000000008</v>
      </c>
      <c r="I23" s="47">
        <v>0</v>
      </c>
      <c r="J23" s="47">
        <v>0</v>
      </c>
      <c r="K23" s="47">
        <v>0</v>
      </c>
      <c r="L23" s="47">
        <v>0</v>
      </c>
      <c r="M23" s="75">
        <v>9.9499999999999993</v>
      </c>
      <c r="N23" s="74">
        <v>0</v>
      </c>
      <c r="O23" s="47">
        <v>-2</v>
      </c>
      <c r="P23" s="47">
        <v>0</v>
      </c>
      <c r="Q23" s="47">
        <v>-34</v>
      </c>
      <c r="R23" s="47">
        <v>0</v>
      </c>
      <c r="S23" s="75">
        <v>0</v>
      </c>
      <c r="U23" s="74">
        <v>-36</v>
      </c>
      <c r="V23" s="75">
        <v>93.16</v>
      </c>
      <c r="W23">
        <v>82.15</v>
      </c>
      <c r="X23">
        <v>-2</v>
      </c>
      <c r="Y23">
        <v>1.06</v>
      </c>
      <c r="Z23">
        <v>-34</v>
      </c>
      <c r="AA23">
        <v>9.9499999999999993</v>
      </c>
      <c r="AB23">
        <v>0</v>
      </c>
    </row>
    <row r="24" spans="7:28">
      <c r="G24" t="s">
        <v>66</v>
      </c>
      <c r="H24" s="74">
        <v>43.580000000000005</v>
      </c>
      <c r="I24" s="47">
        <v>0</v>
      </c>
      <c r="J24" s="47">
        <v>0</v>
      </c>
      <c r="K24" s="47">
        <v>0</v>
      </c>
      <c r="L24" s="47">
        <v>0</v>
      </c>
      <c r="M24" s="75">
        <v>16.239999999999998</v>
      </c>
      <c r="N24" s="74">
        <v>0</v>
      </c>
      <c r="O24" s="47">
        <v>-2</v>
      </c>
      <c r="P24" s="47">
        <v>0</v>
      </c>
      <c r="Q24" s="47">
        <v>-35</v>
      </c>
      <c r="R24" s="47">
        <v>0</v>
      </c>
      <c r="S24" s="75">
        <v>0</v>
      </c>
      <c r="U24" s="74">
        <v>-37</v>
      </c>
      <c r="V24" s="75">
        <v>59.82</v>
      </c>
      <c r="W24">
        <v>42.52</v>
      </c>
      <c r="X24">
        <v>-2</v>
      </c>
      <c r="Y24">
        <v>1.06</v>
      </c>
      <c r="Z24">
        <v>-35</v>
      </c>
      <c r="AA24">
        <v>16.239999999999998</v>
      </c>
      <c r="AB24">
        <v>0</v>
      </c>
    </row>
    <row r="25" spans="7:28">
      <c r="G25" t="s">
        <v>67</v>
      </c>
      <c r="H25" s="74">
        <v>100.60000000000001</v>
      </c>
      <c r="I25" s="47">
        <v>0</v>
      </c>
      <c r="J25" s="47">
        <v>0</v>
      </c>
      <c r="K25" s="47">
        <v>0</v>
      </c>
      <c r="L25" s="47">
        <v>0</v>
      </c>
      <c r="M25" s="75">
        <v>13.05</v>
      </c>
      <c r="N25" s="74">
        <v>0</v>
      </c>
      <c r="O25" s="47">
        <v>-64</v>
      </c>
      <c r="P25" s="47">
        <v>0</v>
      </c>
      <c r="Q25" s="47">
        <v>-37</v>
      </c>
      <c r="R25" s="47">
        <v>0</v>
      </c>
      <c r="S25" s="75">
        <v>0</v>
      </c>
      <c r="U25" s="74">
        <v>-101</v>
      </c>
      <c r="V25" s="75">
        <v>113.65</v>
      </c>
      <c r="W25">
        <v>99.54</v>
      </c>
      <c r="X25">
        <v>-64</v>
      </c>
      <c r="Y25">
        <v>1.06</v>
      </c>
      <c r="Z25">
        <v>-37</v>
      </c>
      <c r="AA25">
        <v>13.05</v>
      </c>
      <c r="AB25">
        <v>0</v>
      </c>
    </row>
    <row r="26" spans="7:28">
      <c r="G26" t="s">
        <v>68</v>
      </c>
      <c r="H26" s="74">
        <v>75.48</v>
      </c>
      <c r="I26" s="47">
        <v>0</v>
      </c>
      <c r="J26" s="47">
        <v>0</v>
      </c>
      <c r="K26" s="47">
        <v>0</v>
      </c>
      <c r="L26" s="47">
        <v>0</v>
      </c>
      <c r="M26" s="75">
        <v>10.82</v>
      </c>
      <c r="N26" s="74">
        <v>0</v>
      </c>
      <c r="O26" s="47">
        <v>-62</v>
      </c>
      <c r="P26" s="47">
        <v>0</v>
      </c>
      <c r="Q26" s="47">
        <v>-37</v>
      </c>
      <c r="R26" s="47">
        <v>0</v>
      </c>
      <c r="S26" s="75">
        <v>0</v>
      </c>
      <c r="U26" s="74">
        <v>-99</v>
      </c>
      <c r="V26" s="75">
        <v>86.3</v>
      </c>
      <c r="W26">
        <v>74.42</v>
      </c>
      <c r="X26">
        <v>-62</v>
      </c>
      <c r="Y26">
        <v>1.06</v>
      </c>
      <c r="Z26">
        <v>-37</v>
      </c>
      <c r="AA26">
        <v>10.82</v>
      </c>
      <c r="AB26">
        <v>0</v>
      </c>
    </row>
    <row r="27" spans="7:28">
      <c r="G27" t="s">
        <v>69</v>
      </c>
      <c r="H27" s="74">
        <v>69.67</v>
      </c>
      <c r="I27" s="47">
        <v>0</v>
      </c>
      <c r="J27" s="47">
        <v>0</v>
      </c>
      <c r="K27" s="47">
        <v>0</v>
      </c>
      <c r="L27" s="47">
        <v>0</v>
      </c>
      <c r="M27" s="75">
        <v>9.86</v>
      </c>
      <c r="N27" s="74">
        <v>0</v>
      </c>
      <c r="O27" s="47">
        <v>0</v>
      </c>
      <c r="P27" s="47">
        <v>0</v>
      </c>
      <c r="Q27" s="47">
        <v>-39</v>
      </c>
      <c r="R27" s="47">
        <v>0</v>
      </c>
      <c r="S27" s="75">
        <v>0</v>
      </c>
      <c r="U27" s="74">
        <v>-39</v>
      </c>
      <c r="V27" s="75">
        <v>79.53</v>
      </c>
      <c r="W27">
        <v>68.61</v>
      </c>
      <c r="X27">
        <v>0</v>
      </c>
      <c r="Y27">
        <v>1.06</v>
      </c>
      <c r="Z27">
        <v>-39</v>
      </c>
      <c r="AA27">
        <v>9.86</v>
      </c>
      <c r="AB27">
        <v>0</v>
      </c>
    </row>
    <row r="28" spans="7:28">
      <c r="G28" t="s">
        <v>70</v>
      </c>
      <c r="H28" s="74">
        <v>20.389999999999997</v>
      </c>
      <c r="I28" s="47">
        <v>0</v>
      </c>
      <c r="J28" s="47">
        <v>0</v>
      </c>
      <c r="K28" s="47">
        <v>0</v>
      </c>
      <c r="L28" s="47">
        <v>0</v>
      </c>
      <c r="M28" s="75">
        <v>12.18</v>
      </c>
      <c r="N28" s="74">
        <v>0</v>
      </c>
      <c r="O28" s="47">
        <v>0</v>
      </c>
      <c r="P28" s="47">
        <v>0</v>
      </c>
      <c r="Q28" s="47">
        <v>-37</v>
      </c>
      <c r="R28" s="47">
        <v>0</v>
      </c>
      <c r="S28" s="75">
        <v>0</v>
      </c>
      <c r="U28" s="74">
        <v>-37</v>
      </c>
      <c r="V28" s="75">
        <v>32.57</v>
      </c>
      <c r="W28">
        <v>19.329999999999998</v>
      </c>
      <c r="X28">
        <v>0</v>
      </c>
      <c r="Y28">
        <v>1.06</v>
      </c>
      <c r="Z28">
        <v>-37</v>
      </c>
      <c r="AA28">
        <v>12.18</v>
      </c>
      <c r="AB28">
        <v>0</v>
      </c>
    </row>
    <row r="29" spans="7:28">
      <c r="G29" t="s">
        <v>71</v>
      </c>
      <c r="H29" s="74">
        <v>15.56</v>
      </c>
      <c r="I29" s="47">
        <v>0</v>
      </c>
      <c r="J29" s="47">
        <v>0</v>
      </c>
      <c r="K29" s="47">
        <v>0</v>
      </c>
      <c r="L29" s="47">
        <v>0</v>
      </c>
      <c r="M29" s="75">
        <v>12.95</v>
      </c>
      <c r="N29" s="74">
        <v>0</v>
      </c>
      <c r="O29" s="47">
        <v>0</v>
      </c>
      <c r="P29" s="47">
        <v>0</v>
      </c>
      <c r="Q29" s="47">
        <v>-38</v>
      </c>
      <c r="R29" s="47">
        <v>0</v>
      </c>
      <c r="S29" s="75">
        <v>0</v>
      </c>
      <c r="U29" s="74">
        <v>-38</v>
      </c>
      <c r="V29" s="75">
        <v>28.51</v>
      </c>
      <c r="W29">
        <v>14.5</v>
      </c>
      <c r="X29">
        <v>0</v>
      </c>
      <c r="Y29">
        <v>1.06</v>
      </c>
      <c r="Z29">
        <v>-38</v>
      </c>
      <c r="AA29">
        <v>12.95</v>
      </c>
      <c r="AB29">
        <v>0</v>
      </c>
    </row>
    <row r="30" spans="7:28">
      <c r="G30" t="s">
        <v>72</v>
      </c>
      <c r="H30" s="74">
        <v>4.93</v>
      </c>
      <c r="I30" s="47">
        <v>0</v>
      </c>
      <c r="J30" s="47">
        <v>0</v>
      </c>
      <c r="K30" s="47">
        <v>0</v>
      </c>
      <c r="L30" s="47">
        <v>0</v>
      </c>
      <c r="M30" s="75">
        <v>11.69</v>
      </c>
      <c r="N30" s="74">
        <v>0</v>
      </c>
      <c r="O30" s="47">
        <v>0</v>
      </c>
      <c r="P30" s="47">
        <v>0</v>
      </c>
      <c r="Q30" s="47">
        <v>-35</v>
      </c>
      <c r="R30" s="47">
        <v>0</v>
      </c>
      <c r="S30" s="75">
        <v>0</v>
      </c>
      <c r="U30" s="74">
        <v>-35</v>
      </c>
      <c r="V30" s="75">
        <v>16.62</v>
      </c>
      <c r="W30">
        <v>3.87</v>
      </c>
      <c r="X30">
        <v>0</v>
      </c>
      <c r="Y30">
        <v>1.06</v>
      </c>
      <c r="Z30">
        <v>-35</v>
      </c>
      <c r="AA30">
        <v>11.69</v>
      </c>
      <c r="AB30">
        <v>0</v>
      </c>
    </row>
    <row r="31" spans="7:28">
      <c r="G31" t="s">
        <v>73</v>
      </c>
      <c r="H31" s="74">
        <v>21.36</v>
      </c>
      <c r="I31" s="47">
        <v>0</v>
      </c>
      <c r="J31" s="47">
        <v>0</v>
      </c>
      <c r="K31" s="47">
        <v>0</v>
      </c>
      <c r="L31" s="47">
        <v>0</v>
      </c>
      <c r="M31" s="75">
        <v>10.24</v>
      </c>
      <c r="N31" s="74">
        <v>0</v>
      </c>
      <c r="O31" s="47">
        <v>0</v>
      </c>
      <c r="P31" s="47">
        <v>0</v>
      </c>
      <c r="Q31" s="47">
        <v>-36</v>
      </c>
      <c r="R31" s="47">
        <v>0</v>
      </c>
      <c r="S31" s="75">
        <v>0</v>
      </c>
      <c r="U31" s="74">
        <v>-36</v>
      </c>
      <c r="V31" s="75">
        <v>31.6</v>
      </c>
      <c r="W31">
        <v>20.3</v>
      </c>
      <c r="X31">
        <v>0</v>
      </c>
      <c r="Y31">
        <v>1.06</v>
      </c>
      <c r="Z31">
        <v>-36</v>
      </c>
      <c r="AA31">
        <v>10.24</v>
      </c>
      <c r="AB31">
        <v>0</v>
      </c>
    </row>
    <row r="32" spans="7:28">
      <c r="G32" t="s">
        <v>74</v>
      </c>
      <c r="H32" s="74">
        <v>91.91</v>
      </c>
      <c r="I32" s="47">
        <v>0</v>
      </c>
      <c r="J32" s="47">
        <v>0</v>
      </c>
      <c r="K32" s="47">
        <v>0</v>
      </c>
      <c r="L32" s="47">
        <v>0</v>
      </c>
      <c r="M32" s="75">
        <v>10.82</v>
      </c>
      <c r="N32" s="74">
        <v>0</v>
      </c>
      <c r="O32" s="47">
        <v>0</v>
      </c>
      <c r="P32" s="47">
        <v>0</v>
      </c>
      <c r="Q32" s="47">
        <v>-33</v>
      </c>
      <c r="R32" s="47">
        <v>0</v>
      </c>
      <c r="S32" s="75">
        <v>0</v>
      </c>
      <c r="U32" s="74">
        <v>-33</v>
      </c>
      <c r="V32" s="75">
        <v>102.73</v>
      </c>
      <c r="W32">
        <v>90.85</v>
      </c>
      <c r="X32">
        <v>0</v>
      </c>
      <c r="Y32">
        <v>1.06</v>
      </c>
      <c r="Z32">
        <v>-33</v>
      </c>
      <c r="AA32">
        <v>10.82</v>
      </c>
      <c r="AB32">
        <v>0</v>
      </c>
    </row>
    <row r="33" spans="7:28">
      <c r="G33" t="s">
        <v>75</v>
      </c>
      <c r="H33" s="74">
        <v>25.23</v>
      </c>
      <c r="I33" s="47">
        <v>0</v>
      </c>
      <c r="J33" s="47">
        <v>0</v>
      </c>
      <c r="K33" s="47">
        <v>0</v>
      </c>
      <c r="L33" s="47">
        <v>0</v>
      </c>
      <c r="M33" s="75">
        <v>10.24</v>
      </c>
      <c r="N33" s="74">
        <v>0</v>
      </c>
      <c r="O33" s="47">
        <v>0</v>
      </c>
      <c r="P33" s="47">
        <v>0</v>
      </c>
      <c r="Q33" s="47">
        <v>-32</v>
      </c>
      <c r="R33" s="47">
        <v>0</v>
      </c>
      <c r="S33" s="75">
        <v>0</v>
      </c>
      <c r="U33" s="74">
        <v>-32</v>
      </c>
      <c r="V33" s="75">
        <v>35.47</v>
      </c>
      <c r="W33">
        <v>24.17</v>
      </c>
      <c r="X33">
        <v>0</v>
      </c>
      <c r="Y33">
        <v>1.06</v>
      </c>
      <c r="Z33">
        <v>-32</v>
      </c>
      <c r="AA33">
        <v>10.24</v>
      </c>
      <c r="AB33">
        <v>0</v>
      </c>
    </row>
    <row r="34" spans="7:28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0</v>
      </c>
      <c r="M34" s="75">
        <v>5.99</v>
      </c>
      <c r="N34" s="74">
        <v>0</v>
      </c>
      <c r="O34" s="47">
        <v>-3</v>
      </c>
      <c r="P34" s="47">
        <v>0</v>
      </c>
      <c r="Q34" s="47">
        <v>-31</v>
      </c>
      <c r="R34" s="47">
        <v>0</v>
      </c>
      <c r="S34" s="75">
        <v>0</v>
      </c>
      <c r="U34" s="74">
        <v>-34</v>
      </c>
      <c r="V34" s="75">
        <v>7.05</v>
      </c>
      <c r="W34">
        <v>0</v>
      </c>
      <c r="X34">
        <v>-3</v>
      </c>
      <c r="Y34">
        <v>1.06</v>
      </c>
      <c r="Z34">
        <v>-31</v>
      </c>
      <c r="AA34">
        <v>5.99</v>
      </c>
      <c r="AB34">
        <v>0</v>
      </c>
    </row>
    <row r="35" spans="7:28">
      <c r="G35" t="s">
        <v>77</v>
      </c>
      <c r="H35" s="74">
        <v>1.06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-73</v>
      </c>
      <c r="P35" s="47">
        <v>0</v>
      </c>
      <c r="Q35" s="47">
        <v>-35</v>
      </c>
      <c r="R35" s="47">
        <v>0</v>
      </c>
      <c r="S35" s="75">
        <v>0</v>
      </c>
      <c r="U35" s="74">
        <v>-108</v>
      </c>
      <c r="V35" s="75">
        <v>1.06</v>
      </c>
      <c r="W35">
        <v>0</v>
      </c>
      <c r="X35">
        <v>-73</v>
      </c>
      <c r="Y35">
        <v>1.06</v>
      </c>
      <c r="Z35">
        <v>-35</v>
      </c>
      <c r="AA35">
        <v>0</v>
      </c>
      <c r="AB35">
        <v>0</v>
      </c>
    </row>
    <row r="36" spans="7:28">
      <c r="G36" t="s">
        <v>78</v>
      </c>
      <c r="H36" s="74">
        <v>1.06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-96</v>
      </c>
      <c r="P36" s="47">
        <v>0</v>
      </c>
      <c r="Q36" s="47">
        <v>-33</v>
      </c>
      <c r="R36" s="47">
        <v>0</v>
      </c>
      <c r="S36" s="75">
        <v>0</v>
      </c>
      <c r="U36" s="74">
        <v>-129</v>
      </c>
      <c r="V36" s="75">
        <v>1.06</v>
      </c>
      <c r="W36">
        <v>0</v>
      </c>
      <c r="X36">
        <v>-96</v>
      </c>
      <c r="Y36">
        <v>1.06</v>
      </c>
      <c r="Z36">
        <v>-33</v>
      </c>
      <c r="AA36">
        <v>0</v>
      </c>
      <c r="AB36">
        <v>0</v>
      </c>
    </row>
    <row r="37" spans="7:28">
      <c r="G37" t="s">
        <v>79</v>
      </c>
      <c r="H37" s="74">
        <v>1.06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-111</v>
      </c>
      <c r="P37" s="47">
        <v>0</v>
      </c>
      <c r="Q37" s="47">
        <v>-32</v>
      </c>
      <c r="R37" s="47">
        <v>0</v>
      </c>
      <c r="S37" s="75">
        <v>0</v>
      </c>
      <c r="U37" s="74">
        <v>-143</v>
      </c>
      <c r="V37" s="75">
        <v>1.06</v>
      </c>
      <c r="W37">
        <v>0</v>
      </c>
      <c r="X37">
        <v>-111</v>
      </c>
      <c r="Y37">
        <v>1.06</v>
      </c>
      <c r="Z37">
        <v>-32</v>
      </c>
      <c r="AA37">
        <v>0</v>
      </c>
      <c r="AB37">
        <v>0</v>
      </c>
    </row>
    <row r="38" spans="7:28">
      <c r="G38" t="s">
        <v>80</v>
      </c>
      <c r="H38" s="74">
        <v>1.06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-126</v>
      </c>
      <c r="P38" s="47">
        <v>0</v>
      </c>
      <c r="Q38" s="47">
        <v>-30</v>
      </c>
      <c r="R38" s="47">
        <v>0</v>
      </c>
      <c r="S38" s="75">
        <v>0</v>
      </c>
      <c r="U38" s="74">
        <v>-156</v>
      </c>
      <c r="V38" s="75">
        <v>1.06</v>
      </c>
      <c r="W38">
        <v>0</v>
      </c>
      <c r="X38">
        <v>-126</v>
      </c>
      <c r="Y38">
        <v>1.06</v>
      </c>
      <c r="Z38">
        <v>-30</v>
      </c>
      <c r="AA38">
        <v>0</v>
      </c>
      <c r="AB38">
        <v>0</v>
      </c>
    </row>
    <row r="39" spans="7:28">
      <c r="G39" t="s">
        <v>81</v>
      </c>
      <c r="H39" s="74">
        <v>1.06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-146</v>
      </c>
      <c r="P39" s="47">
        <v>0</v>
      </c>
      <c r="Q39" s="47">
        <v>-63</v>
      </c>
      <c r="R39" s="47">
        <v>0</v>
      </c>
      <c r="S39" s="75">
        <v>0</v>
      </c>
      <c r="U39" s="74">
        <v>-209</v>
      </c>
      <c r="V39" s="75">
        <v>1.06</v>
      </c>
      <c r="W39">
        <v>0</v>
      </c>
      <c r="X39">
        <v>-146</v>
      </c>
      <c r="Y39">
        <v>1.06</v>
      </c>
      <c r="Z39">
        <v>-63</v>
      </c>
      <c r="AA39">
        <v>0</v>
      </c>
      <c r="AB39">
        <v>0</v>
      </c>
    </row>
    <row r="40" spans="7:28">
      <c r="G40" t="s">
        <v>82</v>
      </c>
      <c r="H40" s="74">
        <v>1.06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-146</v>
      </c>
      <c r="P40" s="47">
        <v>0</v>
      </c>
      <c r="Q40" s="47">
        <v>-62</v>
      </c>
      <c r="R40" s="47">
        <v>0</v>
      </c>
      <c r="S40" s="75">
        <v>0</v>
      </c>
      <c r="U40" s="74">
        <v>-208</v>
      </c>
      <c r="V40" s="75">
        <v>1.06</v>
      </c>
      <c r="W40">
        <v>0</v>
      </c>
      <c r="X40">
        <v>-146</v>
      </c>
      <c r="Y40">
        <v>1.06</v>
      </c>
      <c r="Z40">
        <v>-62</v>
      </c>
      <c r="AA40">
        <v>0</v>
      </c>
      <c r="AB40">
        <v>0</v>
      </c>
    </row>
    <row r="41" spans="7:28">
      <c r="G41" t="s">
        <v>83</v>
      </c>
      <c r="H41" s="74">
        <v>1.06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-156</v>
      </c>
      <c r="P41" s="47">
        <v>0</v>
      </c>
      <c r="Q41" s="47">
        <v>-61</v>
      </c>
      <c r="R41" s="47">
        <v>0</v>
      </c>
      <c r="S41" s="75">
        <v>0</v>
      </c>
      <c r="U41" s="74">
        <v>-217</v>
      </c>
      <c r="V41" s="75">
        <v>1.06</v>
      </c>
      <c r="W41">
        <v>0</v>
      </c>
      <c r="X41">
        <v>-156</v>
      </c>
      <c r="Y41">
        <v>1.06</v>
      </c>
      <c r="Z41">
        <v>-61</v>
      </c>
      <c r="AA41">
        <v>0</v>
      </c>
      <c r="AB41">
        <v>0</v>
      </c>
    </row>
    <row r="42" spans="7:28">
      <c r="G42" t="s">
        <v>84</v>
      </c>
      <c r="H42" s="74">
        <v>1.06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-161</v>
      </c>
      <c r="P42" s="47">
        <v>0</v>
      </c>
      <c r="Q42" s="47">
        <v>-59</v>
      </c>
      <c r="R42" s="47">
        <v>0</v>
      </c>
      <c r="S42" s="75">
        <v>0</v>
      </c>
      <c r="U42" s="74">
        <v>-220</v>
      </c>
      <c r="V42" s="75">
        <v>1.06</v>
      </c>
      <c r="W42">
        <v>0</v>
      </c>
      <c r="X42">
        <v>-161</v>
      </c>
      <c r="Y42">
        <v>1.06</v>
      </c>
      <c r="Z42">
        <v>-59</v>
      </c>
      <c r="AA42">
        <v>0</v>
      </c>
      <c r="AB42">
        <v>0</v>
      </c>
    </row>
    <row r="43" spans="7:28">
      <c r="G43" t="s">
        <v>85</v>
      </c>
      <c r="H43" s="74">
        <v>1.06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-156</v>
      </c>
      <c r="P43" s="47">
        <v>0</v>
      </c>
      <c r="Q43" s="47">
        <v>-56</v>
      </c>
      <c r="R43" s="47">
        <v>0</v>
      </c>
      <c r="S43" s="75">
        <v>0</v>
      </c>
      <c r="U43" s="74">
        <v>-212</v>
      </c>
      <c r="V43" s="75">
        <v>1.06</v>
      </c>
      <c r="W43">
        <v>0</v>
      </c>
      <c r="X43">
        <v>-156</v>
      </c>
      <c r="Y43">
        <v>1.06</v>
      </c>
      <c r="Z43">
        <v>-56</v>
      </c>
      <c r="AA43">
        <v>0</v>
      </c>
      <c r="AB43">
        <v>0</v>
      </c>
    </row>
    <row r="44" spans="7:28">
      <c r="G44" t="s">
        <v>86</v>
      </c>
      <c r="H44" s="74">
        <v>1.06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-92</v>
      </c>
      <c r="P44" s="47">
        <v>0</v>
      </c>
      <c r="Q44" s="47">
        <v>-54</v>
      </c>
      <c r="R44" s="47">
        <v>0</v>
      </c>
      <c r="S44" s="75">
        <v>0</v>
      </c>
      <c r="U44" s="74">
        <v>-146</v>
      </c>
      <c r="V44" s="75">
        <v>1.06</v>
      </c>
      <c r="W44">
        <v>0</v>
      </c>
      <c r="X44">
        <v>-92</v>
      </c>
      <c r="Y44">
        <v>1.06</v>
      </c>
      <c r="Z44">
        <v>-54</v>
      </c>
      <c r="AA44">
        <v>0</v>
      </c>
      <c r="AB44">
        <v>0</v>
      </c>
    </row>
    <row r="45" spans="7:28">
      <c r="G45" t="s">
        <v>87</v>
      </c>
      <c r="H45" s="74">
        <v>1.06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-87</v>
      </c>
      <c r="P45" s="47">
        <v>0</v>
      </c>
      <c r="Q45" s="47">
        <v>-50</v>
      </c>
      <c r="R45" s="47">
        <v>0</v>
      </c>
      <c r="S45" s="75">
        <v>0</v>
      </c>
      <c r="U45" s="74">
        <v>-137</v>
      </c>
      <c r="V45" s="75">
        <v>1.06</v>
      </c>
      <c r="W45">
        <v>0</v>
      </c>
      <c r="X45">
        <v>-87</v>
      </c>
      <c r="Y45">
        <v>1.06</v>
      </c>
      <c r="Z45">
        <v>-50</v>
      </c>
      <c r="AA45">
        <v>0</v>
      </c>
      <c r="AB45">
        <v>0</v>
      </c>
    </row>
    <row r="46" spans="7:28">
      <c r="G46" t="s">
        <v>88</v>
      </c>
      <c r="H46" s="74">
        <v>1.06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-92</v>
      </c>
      <c r="P46" s="47">
        <v>0</v>
      </c>
      <c r="Q46" s="47">
        <v>-49</v>
      </c>
      <c r="R46" s="47">
        <v>0</v>
      </c>
      <c r="S46" s="75">
        <v>0</v>
      </c>
      <c r="U46" s="74">
        <v>-141</v>
      </c>
      <c r="V46" s="75">
        <v>1.06</v>
      </c>
      <c r="W46">
        <v>0</v>
      </c>
      <c r="X46">
        <v>-92</v>
      </c>
      <c r="Y46">
        <v>1.06</v>
      </c>
      <c r="Z46">
        <v>-49</v>
      </c>
      <c r="AA46">
        <v>0</v>
      </c>
      <c r="AB46">
        <v>0</v>
      </c>
    </row>
    <row r="47" spans="7:28">
      <c r="G47" t="s">
        <v>89</v>
      </c>
      <c r="H47" s="74">
        <v>1.06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-82</v>
      </c>
      <c r="P47" s="47">
        <v>0</v>
      </c>
      <c r="Q47" s="47">
        <v>-45</v>
      </c>
      <c r="R47" s="47">
        <v>0</v>
      </c>
      <c r="S47" s="75">
        <v>0</v>
      </c>
      <c r="U47" s="74">
        <v>-127</v>
      </c>
      <c r="V47" s="75">
        <v>1.06</v>
      </c>
      <c r="W47">
        <v>0</v>
      </c>
      <c r="X47">
        <v>-82</v>
      </c>
      <c r="Y47">
        <v>1.06</v>
      </c>
      <c r="Z47">
        <v>-45</v>
      </c>
      <c r="AA47">
        <v>0</v>
      </c>
      <c r="AB47">
        <v>0</v>
      </c>
    </row>
    <row r="48" spans="7:28">
      <c r="G48" t="s">
        <v>90</v>
      </c>
      <c r="H48" s="74">
        <v>1.06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-111.1</v>
      </c>
      <c r="P48" s="47">
        <v>0</v>
      </c>
      <c r="Q48" s="47">
        <v>-45</v>
      </c>
      <c r="R48" s="47">
        <v>0</v>
      </c>
      <c r="S48" s="75">
        <v>0</v>
      </c>
      <c r="U48" s="74">
        <v>-156.1</v>
      </c>
      <c r="V48" s="75">
        <v>1.06</v>
      </c>
      <c r="W48">
        <v>0</v>
      </c>
      <c r="X48">
        <v>-111.1</v>
      </c>
      <c r="Y48">
        <v>1.06</v>
      </c>
      <c r="Z48">
        <v>-45</v>
      </c>
      <c r="AA48">
        <v>0</v>
      </c>
      <c r="AB48">
        <v>0</v>
      </c>
    </row>
    <row r="49" spans="7:28">
      <c r="G49" t="s">
        <v>91</v>
      </c>
      <c r="H49" s="74">
        <v>1.06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-121</v>
      </c>
      <c r="P49" s="47">
        <v>0</v>
      </c>
      <c r="Q49" s="47">
        <v>-42</v>
      </c>
      <c r="R49" s="47">
        <v>0</v>
      </c>
      <c r="S49" s="75">
        <v>0</v>
      </c>
      <c r="U49" s="74">
        <v>-163</v>
      </c>
      <c r="V49" s="75">
        <v>1.06</v>
      </c>
      <c r="W49">
        <v>0</v>
      </c>
      <c r="X49">
        <v>-121</v>
      </c>
      <c r="Y49">
        <v>1.06</v>
      </c>
      <c r="Z49">
        <v>-42</v>
      </c>
      <c r="AA49">
        <v>0</v>
      </c>
      <c r="AB49">
        <v>0</v>
      </c>
    </row>
    <row r="50" spans="7:28">
      <c r="G50" t="s">
        <v>92</v>
      </c>
      <c r="H50" s="74">
        <v>1.06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-116</v>
      </c>
      <c r="P50" s="47">
        <v>0</v>
      </c>
      <c r="Q50" s="47">
        <v>-40</v>
      </c>
      <c r="R50" s="47">
        <v>0</v>
      </c>
      <c r="S50" s="75">
        <v>0</v>
      </c>
      <c r="U50" s="74">
        <v>-156</v>
      </c>
      <c r="V50" s="75">
        <v>1.06</v>
      </c>
      <c r="W50">
        <v>0</v>
      </c>
      <c r="X50">
        <v>-116</v>
      </c>
      <c r="Y50">
        <v>1.06</v>
      </c>
      <c r="Z50">
        <v>-40</v>
      </c>
      <c r="AA50">
        <v>0</v>
      </c>
      <c r="AB50">
        <v>0</v>
      </c>
    </row>
    <row r="51" spans="7:28">
      <c r="G51" t="s">
        <v>93</v>
      </c>
      <c r="H51" s="74">
        <v>1.06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-87</v>
      </c>
      <c r="P51" s="47">
        <v>0</v>
      </c>
      <c r="Q51" s="47">
        <v>-38</v>
      </c>
      <c r="R51" s="47">
        <v>0</v>
      </c>
      <c r="S51" s="75">
        <v>0</v>
      </c>
      <c r="U51" s="74">
        <v>-125</v>
      </c>
      <c r="V51" s="75">
        <v>1.06</v>
      </c>
      <c r="W51">
        <v>0</v>
      </c>
      <c r="X51">
        <v>-87</v>
      </c>
      <c r="Y51">
        <v>1.06</v>
      </c>
      <c r="Z51">
        <v>-38</v>
      </c>
      <c r="AA51">
        <v>0</v>
      </c>
      <c r="AB51">
        <v>0</v>
      </c>
    </row>
    <row r="52" spans="7:28">
      <c r="G52" t="s">
        <v>94</v>
      </c>
      <c r="H52" s="74">
        <v>1.06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-87</v>
      </c>
      <c r="P52" s="47">
        <v>0</v>
      </c>
      <c r="Q52" s="47">
        <v>-36</v>
      </c>
      <c r="R52" s="47">
        <v>0</v>
      </c>
      <c r="S52" s="75">
        <v>0</v>
      </c>
      <c r="U52" s="74">
        <v>-123</v>
      </c>
      <c r="V52" s="75">
        <v>1.06</v>
      </c>
      <c r="W52">
        <v>0</v>
      </c>
      <c r="X52">
        <v>-87</v>
      </c>
      <c r="Y52">
        <v>1.06</v>
      </c>
      <c r="Z52">
        <v>-36</v>
      </c>
      <c r="AA52">
        <v>0</v>
      </c>
      <c r="AB52">
        <v>0</v>
      </c>
    </row>
    <row r="53" spans="7:28">
      <c r="G53" t="s">
        <v>95</v>
      </c>
      <c r="H53" s="74">
        <v>1.06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-82</v>
      </c>
      <c r="P53" s="47">
        <v>0</v>
      </c>
      <c r="Q53" s="47">
        <v>-34</v>
      </c>
      <c r="R53" s="47">
        <v>0</v>
      </c>
      <c r="S53" s="75">
        <v>0</v>
      </c>
      <c r="U53" s="74">
        <v>-116</v>
      </c>
      <c r="V53" s="75">
        <v>1.06</v>
      </c>
      <c r="W53">
        <v>0</v>
      </c>
      <c r="X53">
        <v>-82</v>
      </c>
      <c r="Y53">
        <v>1.06</v>
      </c>
      <c r="Z53">
        <v>-34</v>
      </c>
      <c r="AA53">
        <v>0</v>
      </c>
      <c r="AB53">
        <v>0</v>
      </c>
    </row>
    <row r="54" spans="7:28">
      <c r="G54" t="s">
        <v>96</v>
      </c>
      <c r="H54" s="74">
        <v>1.06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-85.3</v>
      </c>
      <c r="P54" s="47">
        <v>0</v>
      </c>
      <c r="Q54" s="47">
        <v>-34</v>
      </c>
      <c r="R54" s="47">
        <v>0</v>
      </c>
      <c r="S54" s="75">
        <v>0</v>
      </c>
      <c r="U54" s="74">
        <v>-119.3</v>
      </c>
      <c r="V54" s="75">
        <v>1.06</v>
      </c>
      <c r="W54">
        <v>0</v>
      </c>
      <c r="X54">
        <v>-85.3</v>
      </c>
      <c r="Y54">
        <v>1.06</v>
      </c>
      <c r="Z54">
        <v>-34</v>
      </c>
      <c r="AA54">
        <v>0</v>
      </c>
      <c r="AB54">
        <v>0</v>
      </c>
    </row>
    <row r="55" spans="7:28">
      <c r="G55" t="s">
        <v>97</v>
      </c>
      <c r="H55" s="74">
        <v>1.06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-121.01</v>
      </c>
      <c r="P55" s="47">
        <v>0</v>
      </c>
      <c r="Q55" s="47">
        <v>-32</v>
      </c>
      <c r="R55" s="47">
        <v>0</v>
      </c>
      <c r="S55" s="75">
        <v>0</v>
      </c>
      <c r="U55" s="74">
        <v>-153.01</v>
      </c>
      <c r="V55" s="75">
        <v>1.06</v>
      </c>
      <c r="W55">
        <v>0</v>
      </c>
      <c r="X55">
        <v>-121.01</v>
      </c>
      <c r="Y55">
        <v>1.06</v>
      </c>
      <c r="Z55">
        <v>-32</v>
      </c>
      <c r="AA55">
        <v>0</v>
      </c>
      <c r="AB55">
        <v>0</v>
      </c>
    </row>
    <row r="56" spans="7:28">
      <c r="G56" t="s">
        <v>98</v>
      </c>
      <c r="H56" s="74">
        <v>1.06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-121.01</v>
      </c>
      <c r="P56" s="47">
        <v>0</v>
      </c>
      <c r="Q56" s="47">
        <v>-30</v>
      </c>
      <c r="R56" s="47">
        <v>0</v>
      </c>
      <c r="S56" s="75">
        <v>0</v>
      </c>
      <c r="U56" s="74">
        <v>-151.01</v>
      </c>
      <c r="V56" s="75">
        <v>1.06</v>
      </c>
      <c r="W56">
        <v>0</v>
      </c>
      <c r="X56">
        <v>-121.01</v>
      </c>
      <c r="Y56">
        <v>1.06</v>
      </c>
      <c r="Z56">
        <v>-30</v>
      </c>
      <c r="AA56">
        <v>0</v>
      </c>
      <c r="AB56">
        <v>0</v>
      </c>
    </row>
    <row r="57" spans="7:28">
      <c r="G57" t="s">
        <v>99</v>
      </c>
      <c r="H57" s="74">
        <v>1.06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-121</v>
      </c>
      <c r="P57" s="47">
        <v>0</v>
      </c>
      <c r="Q57" s="47">
        <v>-29</v>
      </c>
      <c r="R57" s="47">
        <v>0</v>
      </c>
      <c r="S57" s="75">
        <v>0</v>
      </c>
      <c r="U57" s="74">
        <v>-150</v>
      </c>
      <c r="V57" s="75">
        <v>1.06</v>
      </c>
      <c r="W57">
        <v>0</v>
      </c>
      <c r="X57">
        <v>-121</v>
      </c>
      <c r="Y57">
        <v>1.06</v>
      </c>
      <c r="Z57">
        <v>-29</v>
      </c>
      <c r="AA57">
        <v>0</v>
      </c>
      <c r="AB57">
        <v>0</v>
      </c>
    </row>
    <row r="58" spans="7:28">
      <c r="G58" t="s">
        <v>100</v>
      </c>
      <c r="H58" s="74">
        <v>1.06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-116</v>
      </c>
      <c r="P58" s="47">
        <v>0</v>
      </c>
      <c r="Q58" s="47">
        <v>-28</v>
      </c>
      <c r="R58" s="47">
        <v>0</v>
      </c>
      <c r="S58" s="75">
        <v>0</v>
      </c>
      <c r="U58" s="74">
        <v>-144</v>
      </c>
      <c r="V58" s="75">
        <v>1.06</v>
      </c>
      <c r="W58">
        <v>0</v>
      </c>
      <c r="X58">
        <v>-116</v>
      </c>
      <c r="Y58">
        <v>1.06</v>
      </c>
      <c r="Z58">
        <v>-28</v>
      </c>
      <c r="AA58">
        <v>0</v>
      </c>
      <c r="AB58">
        <v>0</v>
      </c>
    </row>
    <row r="59" spans="7:28">
      <c r="G59" t="s">
        <v>101</v>
      </c>
      <c r="H59" s="74">
        <v>1.06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-111</v>
      </c>
      <c r="P59" s="47">
        <v>0</v>
      </c>
      <c r="Q59" s="47">
        <v>-27</v>
      </c>
      <c r="R59" s="47">
        <v>0</v>
      </c>
      <c r="S59" s="75">
        <v>0</v>
      </c>
      <c r="U59" s="74">
        <v>-138</v>
      </c>
      <c r="V59" s="75">
        <v>1.06</v>
      </c>
      <c r="W59">
        <v>0</v>
      </c>
      <c r="X59">
        <v>-111</v>
      </c>
      <c r="Y59">
        <v>1.06</v>
      </c>
      <c r="Z59">
        <v>-27</v>
      </c>
      <c r="AA59">
        <v>0</v>
      </c>
      <c r="AB59">
        <v>0</v>
      </c>
    </row>
    <row r="60" spans="7:28">
      <c r="G60" t="s">
        <v>102</v>
      </c>
      <c r="H60" s="74">
        <v>1.06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-76</v>
      </c>
      <c r="P60" s="47">
        <v>0</v>
      </c>
      <c r="Q60" s="47">
        <v>-27</v>
      </c>
      <c r="R60" s="47">
        <v>0</v>
      </c>
      <c r="S60" s="75">
        <v>0</v>
      </c>
      <c r="U60" s="74">
        <v>-103</v>
      </c>
      <c r="V60" s="75">
        <v>1.06</v>
      </c>
      <c r="W60">
        <v>0</v>
      </c>
      <c r="X60">
        <v>-76</v>
      </c>
      <c r="Y60">
        <v>1.06</v>
      </c>
      <c r="Z60">
        <v>-27</v>
      </c>
      <c r="AA60">
        <v>0</v>
      </c>
      <c r="AB60">
        <v>0</v>
      </c>
    </row>
    <row r="61" spans="7:28">
      <c r="G61" t="s">
        <v>103</v>
      </c>
      <c r="H61" s="74">
        <v>1.06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-36</v>
      </c>
      <c r="P61" s="47">
        <v>0</v>
      </c>
      <c r="Q61" s="47">
        <v>-29</v>
      </c>
      <c r="R61" s="47">
        <v>0</v>
      </c>
      <c r="S61" s="75">
        <v>0</v>
      </c>
      <c r="U61" s="74">
        <v>-65</v>
      </c>
      <c r="V61" s="75">
        <v>1.06</v>
      </c>
      <c r="W61">
        <v>0</v>
      </c>
      <c r="X61">
        <v>-36</v>
      </c>
      <c r="Y61">
        <v>1.06</v>
      </c>
      <c r="Z61">
        <v>-29</v>
      </c>
      <c r="AA61">
        <v>0</v>
      </c>
      <c r="AB61">
        <v>0</v>
      </c>
    </row>
    <row r="62" spans="7:28">
      <c r="G62" t="s">
        <v>104</v>
      </c>
      <c r="H62" s="74">
        <v>1.06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-6</v>
      </c>
      <c r="P62" s="47">
        <v>0</v>
      </c>
      <c r="Q62" s="47">
        <v>-28</v>
      </c>
      <c r="R62" s="47">
        <v>0</v>
      </c>
      <c r="S62" s="75">
        <v>0</v>
      </c>
      <c r="U62" s="74">
        <v>-34</v>
      </c>
      <c r="V62" s="75">
        <v>1.06</v>
      </c>
      <c r="W62">
        <v>0</v>
      </c>
      <c r="X62">
        <v>-6</v>
      </c>
      <c r="Y62">
        <v>1.06</v>
      </c>
      <c r="Z62">
        <v>-28</v>
      </c>
      <c r="AA62">
        <v>0</v>
      </c>
      <c r="AB62">
        <v>0</v>
      </c>
    </row>
    <row r="63" spans="7:28">
      <c r="G63" t="s">
        <v>105</v>
      </c>
      <c r="H63" s="74">
        <v>60.010000000000005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-22</v>
      </c>
      <c r="R63" s="47">
        <v>0</v>
      </c>
      <c r="S63" s="75">
        <v>0</v>
      </c>
      <c r="U63" s="74">
        <v>-22</v>
      </c>
      <c r="V63" s="75">
        <v>60.01</v>
      </c>
      <c r="W63">
        <v>58.95</v>
      </c>
      <c r="X63">
        <v>0</v>
      </c>
      <c r="Y63">
        <v>1.06</v>
      </c>
      <c r="Z63">
        <v>-22</v>
      </c>
      <c r="AA63">
        <v>0</v>
      </c>
      <c r="AB63">
        <v>0</v>
      </c>
    </row>
    <row r="64" spans="7:28">
      <c r="G64" t="s">
        <v>106</v>
      </c>
      <c r="H64" s="74">
        <v>105.43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-20</v>
      </c>
      <c r="R64" s="47">
        <v>0</v>
      </c>
      <c r="S64" s="75">
        <v>0</v>
      </c>
      <c r="U64" s="74">
        <v>-20</v>
      </c>
      <c r="V64" s="75">
        <v>105.43</v>
      </c>
      <c r="W64">
        <v>104.37</v>
      </c>
      <c r="X64">
        <v>0</v>
      </c>
      <c r="Y64">
        <v>1.06</v>
      </c>
      <c r="Z64">
        <v>-20</v>
      </c>
      <c r="AA64">
        <v>0</v>
      </c>
      <c r="AB64">
        <v>0</v>
      </c>
    </row>
    <row r="65" spans="7:28">
      <c r="G65" t="s">
        <v>107</v>
      </c>
      <c r="H65" s="74">
        <v>144.09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-22</v>
      </c>
      <c r="R65" s="47">
        <v>0</v>
      </c>
      <c r="S65" s="75">
        <v>0</v>
      </c>
      <c r="U65" s="74">
        <v>-22</v>
      </c>
      <c r="V65" s="75">
        <v>144.09</v>
      </c>
      <c r="W65">
        <v>143.03</v>
      </c>
      <c r="X65">
        <v>0</v>
      </c>
      <c r="Y65">
        <v>1.06</v>
      </c>
      <c r="Z65">
        <v>-22</v>
      </c>
      <c r="AA65">
        <v>0</v>
      </c>
      <c r="AB65">
        <v>0</v>
      </c>
    </row>
    <row r="66" spans="7:28">
      <c r="G66" t="s">
        <v>108</v>
      </c>
      <c r="H66" s="74">
        <v>175.02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-21</v>
      </c>
      <c r="R66" s="47">
        <v>0</v>
      </c>
      <c r="S66" s="75">
        <v>0</v>
      </c>
      <c r="U66" s="74">
        <v>-21</v>
      </c>
      <c r="V66" s="75">
        <v>175.02</v>
      </c>
      <c r="W66">
        <v>173.96</v>
      </c>
      <c r="X66">
        <v>0</v>
      </c>
      <c r="Y66">
        <v>1.06</v>
      </c>
      <c r="Z66">
        <v>-21</v>
      </c>
      <c r="AA66">
        <v>0</v>
      </c>
      <c r="AB66">
        <v>0</v>
      </c>
    </row>
    <row r="67" spans="7:28">
      <c r="G67" t="s">
        <v>109</v>
      </c>
      <c r="H67" s="74">
        <v>194.34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-39</v>
      </c>
      <c r="R67" s="47">
        <v>0</v>
      </c>
      <c r="S67" s="75">
        <v>0</v>
      </c>
      <c r="U67" s="74">
        <v>-39</v>
      </c>
      <c r="V67" s="75">
        <v>194.34</v>
      </c>
      <c r="W67">
        <v>193.28</v>
      </c>
      <c r="X67">
        <v>0</v>
      </c>
      <c r="Y67">
        <v>1.06</v>
      </c>
      <c r="Z67">
        <v>-39</v>
      </c>
      <c r="AA67">
        <v>0</v>
      </c>
      <c r="AB67">
        <v>0</v>
      </c>
    </row>
    <row r="68" spans="7:28">
      <c r="G68" t="s">
        <v>110</v>
      </c>
      <c r="H68" s="74">
        <v>267.79000000000002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-39</v>
      </c>
      <c r="R68" s="47">
        <v>0</v>
      </c>
      <c r="S68" s="75">
        <v>0</v>
      </c>
      <c r="U68" s="74">
        <v>-39</v>
      </c>
      <c r="V68" s="75">
        <v>267.79000000000002</v>
      </c>
      <c r="W68">
        <v>266.73</v>
      </c>
      <c r="X68">
        <v>0</v>
      </c>
      <c r="Y68">
        <v>1.06</v>
      </c>
      <c r="Z68">
        <v>-39</v>
      </c>
      <c r="AA68">
        <v>0</v>
      </c>
      <c r="AB68">
        <v>0</v>
      </c>
    </row>
    <row r="69" spans="7:28">
      <c r="G69" t="s">
        <v>111</v>
      </c>
      <c r="H69" s="74">
        <v>298.70999999999998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-41</v>
      </c>
      <c r="R69" s="47">
        <v>0</v>
      </c>
      <c r="S69" s="75">
        <v>0</v>
      </c>
      <c r="U69" s="74">
        <v>-41</v>
      </c>
      <c r="V69" s="75">
        <v>298.70999999999998</v>
      </c>
      <c r="W69">
        <v>297.64999999999998</v>
      </c>
      <c r="X69">
        <v>0</v>
      </c>
      <c r="Y69">
        <v>1.06</v>
      </c>
      <c r="Z69">
        <v>-41</v>
      </c>
      <c r="AA69">
        <v>0</v>
      </c>
      <c r="AB69">
        <v>0</v>
      </c>
    </row>
    <row r="70" spans="7:28">
      <c r="G70" t="s">
        <v>112</v>
      </c>
      <c r="H70" s="74">
        <v>324.81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-41</v>
      </c>
      <c r="R70" s="47">
        <v>0</v>
      </c>
      <c r="S70" s="75">
        <v>0</v>
      </c>
      <c r="U70" s="74">
        <v>-41</v>
      </c>
      <c r="V70" s="75">
        <v>324.81</v>
      </c>
      <c r="W70">
        <v>323.75</v>
      </c>
      <c r="X70">
        <v>0</v>
      </c>
      <c r="Y70">
        <v>1.06</v>
      </c>
      <c r="Z70">
        <v>-41</v>
      </c>
      <c r="AA70">
        <v>0</v>
      </c>
      <c r="AB70">
        <v>0</v>
      </c>
    </row>
    <row r="71" spans="7:28">
      <c r="G71" t="s">
        <v>113</v>
      </c>
      <c r="H71" s="74">
        <v>349.93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349.93</v>
      </c>
      <c r="W71">
        <v>348.87</v>
      </c>
      <c r="X71">
        <v>0</v>
      </c>
      <c r="Y71">
        <v>1.06</v>
      </c>
      <c r="Z71">
        <v>0</v>
      </c>
      <c r="AA71">
        <v>0</v>
      </c>
      <c r="AB71">
        <v>0</v>
      </c>
    </row>
    <row r="72" spans="7:28">
      <c r="G72" t="s">
        <v>114</v>
      </c>
      <c r="H72" s="74">
        <v>375.06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375.06</v>
      </c>
      <c r="W72">
        <v>374</v>
      </c>
      <c r="X72">
        <v>0</v>
      </c>
      <c r="Y72">
        <v>1.06</v>
      </c>
      <c r="Z72">
        <v>0</v>
      </c>
      <c r="AA72">
        <v>0</v>
      </c>
      <c r="AB72">
        <v>0</v>
      </c>
    </row>
    <row r="73" spans="7:28">
      <c r="G73" t="s">
        <v>115</v>
      </c>
      <c r="H73" s="74">
        <v>377.57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377.57</v>
      </c>
      <c r="W73">
        <v>376.89</v>
      </c>
      <c r="X73">
        <v>0</v>
      </c>
      <c r="Y73">
        <v>0.68</v>
      </c>
      <c r="Z73">
        <v>0</v>
      </c>
      <c r="AA73">
        <v>0</v>
      </c>
      <c r="AB73">
        <v>0</v>
      </c>
    </row>
    <row r="74" spans="7:28">
      <c r="G74" t="s">
        <v>116</v>
      </c>
      <c r="H74" s="74">
        <v>193.96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193.96</v>
      </c>
      <c r="W74">
        <v>193.28</v>
      </c>
      <c r="X74">
        <v>0</v>
      </c>
      <c r="Y74">
        <v>0.68</v>
      </c>
      <c r="Z74">
        <v>0</v>
      </c>
      <c r="AA74">
        <v>0</v>
      </c>
      <c r="AB74">
        <v>0</v>
      </c>
    </row>
    <row r="75" spans="7:28">
      <c r="G75" t="s">
        <v>117</v>
      </c>
      <c r="H75" s="74">
        <v>193.96</v>
      </c>
      <c r="I75" s="47">
        <v>0</v>
      </c>
      <c r="J75" s="47">
        <v>0</v>
      </c>
      <c r="K75" s="47">
        <v>0</v>
      </c>
      <c r="L75" s="47">
        <v>0</v>
      </c>
      <c r="M75" s="75">
        <v>9.08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203.04</v>
      </c>
      <c r="W75">
        <v>193.28</v>
      </c>
      <c r="X75">
        <v>0</v>
      </c>
      <c r="Y75">
        <v>0.68</v>
      </c>
      <c r="Z75">
        <v>0</v>
      </c>
      <c r="AA75">
        <v>9.08</v>
      </c>
      <c r="AB75">
        <v>0</v>
      </c>
    </row>
    <row r="76" spans="7:28">
      <c r="G76" t="s">
        <v>118</v>
      </c>
      <c r="H76" s="74">
        <v>193.95000000000002</v>
      </c>
      <c r="I76" s="47">
        <v>0</v>
      </c>
      <c r="J76" s="47">
        <v>0</v>
      </c>
      <c r="K76" s="47">
        <v>0</v>
      </c>
      <c r="L76" s="47">
        <v>0</v>
      </c>
      <c r="M76" s="75">
        <v>7.83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201.78</v>
      </c>
      <c r="W76">
        <v>193.27</v>
      </c>
      <c r="X76">
        <v>0</v>
      </c>
      <c r="Y76">
        <v>0.68</v>
      </c>
      <c r="Z76">
        <v>0</v>
      </c>
      <c r="AA76">
        <v>7.83</v>
      </c>
      <c r="AB76">
        <v>0</v>
      </c>
    </row>
    <row r="77" spans="7:28">
      <c r="G77" t="s">
        <v>119</v>
      </c>
      <c r="H77" s="74">
        <v>193.96</v>
      </c>
      <c r="I77" s="47">
        <v>0</v>
      </c>
      <c r="J77" s="47">
        <v>0</v>
      </c>
      <c r="K77" s="47">
        <v>0</v>
      </c>
      <c r="L77" s="47">
        <v>0</v>
      </c>
      <c r="M77" s="75">
        <v>9.3699999999999992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203.33</v>
      </c>
      <c r="W77">
        <v>193.28</v>
      </c>
      <c r="X77">
        <v>0</v>
      </c>
      <c r="Y77">
        <v>0.68</v>
      </c>
      <c r="Z77">
        <v>0</v>
      </c>
      <c r="AA77">
        <v>9.3699999999999992</v>
      </c>
      <c r="AB77">
        <v>0</v>
      </c>
    </row>
    <row r="78" spans="7:28">
      <c r="G78" t="s">
        <v>120</v>
      </c>
      <c r="H78" s="74">
        <v>193.96</v>
      </c>
      <c r="I78" s="47">
        <v>0</v>
      </c>
      <c r="J78" s="47">
        <v>0</v>
      </c>
      <c r="K78" s="47">
        <v>0</v>
      </c>
      <c r="L78" s="47">
        <v>0</v>
      </c>
      <c r="M78" s="75">
        <v>8.5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202.46</v>
      </c>
      <c r="W78">
        <v>193.28</v>
      </c>
      <c r="X78">
        <v>0</v>
      </c>
      <c r="Y78">
        <v>0.68</v>
      </c>
      <c r="Z78">
        <v>0</v>
      </c>
      <c r="AA78">
        <v>8.5</v>
      </c>
      <c r="AB78">
        <v>0</v>
      </c>
    </row>
    <row r="79" spans="7:28">
      <c r="G79" t="s">
        <v>121</v>
      </c>
      <c r="H79" s="74">
        <v>199.53</v>
      </c>
      <c r="I79" s="47">
        <v>0</v>
      </c>
      <c r="J79" s="47">
        <v>0</v>
      </c>
      <c r="K79" s="47">
        <v>0</v>
      </c>
      <c r="L79" s="47">
        <v>0</v>
      </c>
      <c r="M79" s="75">
        <v>4.05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203.58</v>
      </c>
      <c r="W79">
        <v>198.85</v>
      </c>
      <c r="X79">
        <v>0</v>
      </c>
      <c r="Y79">
        <v>0.68</v>
      </c>
      <c r="Z79">
        <v>0</v>
      </c>
      <c r="AA79">
        <v>4.05</v>
      </c>
      <c r="AB79">
        <v>0</v>
      </c>
    </row>
    <row r="80" spans="7:28">
      <c r="G80" t="s">
        <v>122</v>
      </c>
      <c r="H80" s="74">
        <v>211.20000000000002</v>
      </c>
      <c r="I80" s="47">
        <v>0</v>
      </c>
      <c r="J80" s="47">
        <v>0</v>
      </c>
      <c r="K80" s="47">
        <v>0</v>
      </c>
      <c r="L80" s="47">
        <v>0</v>
      </c>
      <c r="M80" s="75">
        <v>4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215.2</v>
      </c>
      <c r="W80">
        <v>210.52</v>
      </c>
      <c r="X80">
        <v>0</v>
      </c>
      <c r="Y80">
        <v>0.68</v>
      </c>
      <c r="Z80">
        <v>0</v>
      </c>
      <c r="AA80">
        <v>4</v>
      </c>
      <c r="AB80">
        <v>0</v>
      </c>
    </row>
    <row r="81" spans="7:28">
      <c r="G81" t="s">
        <v>123</v>
      </c>
      <c r="H81" s="74">
        <v>232.77</v>
      </c>
      <c r="I81" s="47">
        <v>0</v>
      </c>
      <c r="J81" s="47">
        <v>0</v>
      </c>
      <c r="K81" s="47">
        <v>0</v>
      </c>
      <c r="L81" s="47">
        <v>0</v>
      </c>
      <c r="M81" s="75">
        <v>4.57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237.34</v>
      </c>
      <c r="W81">
        <v>232.09</v>
      </c>
      <c r="X81">
        <v>0</v>
      </c>
      <c r="Y81">
        <v>0.68</v>
      </c>
      <c r="Z81">
        <v>0</v>
      </c>
      <c r="AA81">
        <v>4.57</v>
      </c>
      <c r="AB81">
        <v>0</v>
      </c>
    </row>
    <row r="82" spans="7:28">
      <c r="G82" t="s">
        <v>124</v>
      </c>
      <c r="H82" s="74">
        <v>268.78000000000003</v>
      </c>
      <c r="I82" s="47">
        <v>0</v>
      </c>
      <c r="J82" s="47">
        <v>0</v>
      </c>
      <c r="K82" s="47">
        <v>0</v>
      </c>
      <c r="L82" s="47">
        <v>0</v>
      </c>
      <c r="M82" s="75">
        <v>5.18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273.95999999999998</v>
      </c>
      <c r="W82">
        <v>268.10000000000002</v>
      </c>
      <c r="X82">
        <v>0</v>
      </c>
      <c r="Y82">
        <v>0.68</v>
      </c>
      <c r="Z82">
        <v>0</v>
      </c>
      <c r="AA82">
        <v>5.18</v>
      </c>
      <c r="AB82">
        <v>0</v>
      </c>
    </row>
    <row r="83" spans="7:28">
      <c r="G83" t="s">
        <v>125</v>
      </c>
      <c r="H83" s="74">
        <v>298.16000000000003</v>
      </c>
      <c r="I83" s="47">
        <v>0</v>
      </c>
      <c r="J83" s="47">
        <v>0</v>
      </c>
      <c r="K83" s="47">
        <v>0</v>
      </c>
      <c r="L83" s="47">
        <v>0</v>
      </c>
      <c r="M83" s="75">
        <v>7.73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305.89</v>
      </c>
      <c r="W83">
        <v>297.48</v>
      </c>
      <c r="X83">
        <v>0</v>
      </c>
      <c r="Y83">
        <v>0.68</v>
      </c>
      <c r="Z83">
        <v>0</v>
      </c>
      <c r="AA83">
        <v>7.73</v>
      </c>
      <c r="AB83">
        <v>0</v>
      </c>
    </row>
    <row r="84" spans="7:28">
      <c r="G84" t="s">
        <v>126</v>
      </c>
      <c r="H84" s="74">
        <v>360.38</v>
      </c>
      <c r="I84" s="47">
        <v>0</v>
      </c>
      <c r="J84" s="47">
        <v>0</v>
      </c>
      <c r="K84" s="47">
        <v>0</v>
      </c>
      <c r="L84" s="47">
        <v>0</v>
      </c>
      <c r="M84" s="75">
        <v>7.05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367.43</v>
      </c>
      <c r="W84">
        <v>359.7</v>
      </c>
      <c r="X84">
        <v>0</v>
      </c>
      <c r="Y84">
        <v>0.68</v>
      </c>
      <c r="Z84">
        <v>0</v>
      </c>
      <c r="AA84">
        <v>7.05</v>
      </c>
      <c r="AB84">
        <v>0</v>
      </c>
    </row>
    <row r="85" spans="7:28">
      <c r="G85" t="s">
        <v>127</v>
      </c>
      <c r="H85" s="74">
        <v>389.67</v>
      </c>
      <c r="I85" s="47">
        <v>0</v>
      </c>
      <c r="J85" s="47">
        <v>0</v>
      </c>
      <c r="K85" s="47">
        <v>0</v>
      </c>
      <c r="L85" s="47">
        <v>0</v>
      </c>
      <c r="M85" s="75">
        <v>8.1300000000000008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397.8</v>
      </c>
      <c r="W85">
        <v>388.99</v>
      </c>
      <c r="X85">
        <v>0</v>
      </c>
      <c r="Y85">
        <v>0.68</v>
      </c>
      <c r="Z85">
        <v>0</v>
      </c>
      <c r="AA85">
        <v>8.1300000000000008</v>
      </c>
      <c r="AB85">
        <v>0</v>
      </c>
    </row>
    <row r="86" spans="7:28">
      <c r="G86" t="s">
        <v>128</v>
      </c>
      <c r="H86" s="74">
        <v>413.99</v>
      </c>
      <c r="I86" s="47">
        <v>0</v>
      </c>
      <c r="J86" s="47">
        <v>0</v>
      </c>
      <c r="K86" s="47">
        <v>0</v>
      </c>
      <c r="L86" s="47">
        <v>0</v>
      </c>
      <c r="M86" s="75">
        <v>7.62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421.61</v>
      </c>
      <c r="W86">
        <v>413.31</v>
      </c>
      <c r="X86">
        <v>0</v>
      </c>
      <c r="Y86">
        <v>0.68</v>
      </c>
      <c r="Z86">
        <v>0</v>
      </c>
      <c r="AA86">
        <v>7.62</v>
      </c>
      <c r="AB86">
        <v>0</v>
      </c>
    </row>
    <row r="87" spans="7:28">
      <c r="G87" t="s">
        <v>129</v>
      </c>
      <c r="H87" s="74">
        <v>452.29</v>
      </c>
      <c r="I87" s="47">
        <v>0</v>
      </c>
      <c r="J87" s="47">
        <v>0</v>
      </c>
      <c r="K87" s="47">
        <v>0</v>
      </c>
      <c r="L87" s="47">
        <v>0</v>
      </c>
      <c r="M87" s="75">
        <v>5.0999999999999996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457.39</v>
      </c>
      <c r="W87">
        <v>451.61</v>
      </c>
      <c r="X87">
        <v>0</v>
      </c>
      <c r="Y87">
        <v>0.68</v>
      </c>
      <c r="Z87">
        <v>0</v>
      </c>
      <c r="AA87">
        <v>5.0999999999999996</v>
      </c>
      <c r="AB87">
        <v>0</v>
      </c>
    </row>
    <row r="88" spans="7:28">
      <c r="G88" t="s">
        <v>130</v>
      </c>
      <c r="H88" s="74">
        <v>470.66</v>
      </c>
      <c r="I88" s="47">
        <v>0</v>
      </c>
      <c r="J88" s="47">
        <v>0</v>
      </c>
      <c r="K88" s="47">
        <v>0</v>
      </c>
      <c r="L88" s="47">
        <v>0</v>
      </c>
      <c r="M88" s="75">
        <v>6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476.66</v>
      </c>
      <c r="W88">
        <v>469.98</v>
      </c>
      <c r="X88">
        <v>0</v>
      </c>
      <c r="Y88">
        <v>0.68</v>
      </c>
      <c r="Z88">
        <v>0</v>
      </c>
      <c r="AA88">
        <v>6</v>
      </c>
      <c r="AB88">
        <v>0</v>
      </c>
    </row>
    <row r="89" spans="7:28">
      <c r="G89" t="s">
        <v>131</v>
      </c>
      <c r="H89" s="74">
        <v>524.91999999999996</v>
      </c>
      <c r="I89" s="47">
        <v>0</v>
      </c>
      <c r="J89" s="47">
        <v>0</v>
      </c>
      <c r="K89" s="47">
        <v>0</v>
      </c>
      <c r="L89" s="47">
        <v>0</v>
      </c>
      <c r="M89" s="75">
        <v>6.51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531.42999999999995</v>
      </c>
      <c r="W89">
        <v>524.24</v>
      </c>
      <c r="X89">
        <v>0</v>
      </c>
      <c r="Y89">
        <v>0.68</v>
      </c>
      <c r="Z89">
        <v>0</v>
      </c>
      <c r="AA89">
        <v>6.51</v>
      </c>
      <c r="AB89">
        <v>0</v>
      </c>
    </row>
    <row r="90" spans="7:28">
      <c r="G90" t="s">
        <v>132</v>
      </c>
      <c r="H90" s="74">
        <v>563.2299999999999</v>
      </c>
      <c r="I90" s="47">
        <v>0</v>
      </c>
      <c r="J90" s="47">
        <v>0</v>
      </c>
      <c r="K90" s="47">
        <v>0</v>
      </c>
      <c r="L90" s="47">
        <v>0</v>
      </c>
      <c r="M90" s="75">
        <v>4.3600000000000003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567.59</v>
      </c>
      <c r="W90">
        <v>562.54999999999995</v>
      </c>
      <c r="X90">
        <v>0</v>
      </c>
      <c r="Y90">
        <v>0.68</v>
      </c>
      <c r="Z90">
        <v>0</v>
      </c>
      <c r="AA90">
        <v>4.3600000000000003</v>
      </c>
      <c r="AB90">
        <v>0</v>
      </c>
    </row>
    <row r="91" spans="7:28">
      <c r="G91" t="s">
        <v>133</v>
      </c>
      <c r="H91" s="74">
        <v>528.2299999999999</v>
      </c>
      <c r="I91" s="47">
        <v>0</v>
      </c>
      <c r="J91" s="47">
        <v>0</v>
      </c>
      <c r="K91" s="47">
        <v>0</v>
      </c>
      <c r="L91" s="47">
        <v>0</v>
      </c>
      <c r="M91" s="75">
        <v>4.08</v>
      </c>
      <c r="N91" s="74">
        <v>0</v>
      </c>
      <c r="O91" s="47">
        <v>0</v>
      </c>
      <c r="P91" s="47">
        <v>0</v>
      </c>
      <c r="Q91" s="47">
        <v>-10</v>
      </c>
      <c r="R91" s="47">
        <v>0</v>
      </c>
      <c r="S91" s="75">
        <v>0</v>
      </c>
      <c r="U91" s="74">
        <v>-10</v>
      </c>
      <c r="V91" s="75">
        <v>532.30999999999995</v>
      </c>
      <c r="W91">
        <v>527.54999999999995</v>
      </c>
      <c r="X91">
        <v>0</v>
      </c>
      <c r="Y91">
        <v>0.68</v>
      </c>
      <c r="Z91">
        <v>-10</v>
      </c>
      <c r="AA91">
        <v>4.08</v>
      </c>
      <c r="AB91">
        <v>0</v>
      </c>
    </row>
    <row r="92" spans="7:28">
      <c r="G92" t="s">
        <v>134</v>
      </c>
      <c r="H92" s="74">
        <v>555.34999999999991</v>
      </c>
      <c r="I92" s="47">
        <v>0</v>
      </c>
      <c r="J92" s="47">
        <v>0</v>
      </c>
      <c r="K92" s="47">
        <v>0</v>
      </c>
      <c r="L92" s="47">
        <v>0</v>
      </c>
      <c r="M92" s="75">
        <v>3.89</v>
      </c>
      <c r="N92" s="74">
        <v>0</v>
      </c>
      <c r="O92" s="47">
        <v>0</v>
      </c>
      <c r="P92" s="47">
        <v>0</v>
      </c>
      <c r="Q92" s="47">
        <v>-10</v>
      </c>
      <c r="R92" s="47">
        <v>0</v>
      </c>
      <c r="S92" s="75">
        <v>0</v>
      </c>
      <c r="U92" s="74">
        <v>-10</v>
      </c>
      <c r="V92" s="75">
        <v>559.24</v>
      </c>
      <c r="W92">
        <v>554.66999999999996</v>
      </c>
      <c r="X92">
        <v>0</v>
      </c>
      <c r="Y92">
        <v>0.68</v>
      </c>
      <c r="Z92">
        <v>-10</v>
      </c>
      <c r="AA92">
        <v>3.89</v>
      </c>
      <c r="AB92">
        <v>0</v>
      </c>
    </row>
    <row r="93" spans="7:28">
      <c r="G93" t="s">
        <v>135</v>
      </c>
      <c r="H93" s="74">
        <v>605</v>
      </c>
      <c r="I93" s="47">
        <v>0</v>
      </c>
      <c r="J93" s="47">
        <v>0</v>
      </c>
      <c r="K93" s="47">
        <v>0</v>
      </c>
      <c r="L93" s="47">
        <v>0</v>
      </c>
      <c r="M93" s="75">
        <v>4.05</v>
      </c>
      <c r="N93" s="74">
        <v>0</v>
      </c>
      <c r="O93" s="47">
        <v>0</v>
      </c>
      <c r="P93" s="47">
        <v>0</v>
      </c>
      <c r="Q93" s="47">
        <v>-10</v>
      </c>
      <c r="R93" s="47">
        <v>0</v>
      </c>
      <c r="S93" s="75">
        <v>0</v>
      </c>
      <c r="U93" s="74">
        <v>-10</v>
      </c>
      <c r="V93" s="75">
        <v>609.04999999999995</v>
      </c>
      <c r="W93">
        <v>604.32000000000005</v>
      </c>
      <c r="X93">
        <v>0</v>
      </c>
      <c r="Y93">
        <v>0.68</v>
      </c>
      <c r="Z93">
        <v>-10</v>
      </c>
      <c r="AA93">
        <v>4.05</v>
      </c>
      <c r="AB93">
        <v>0</v>
      </c>
    </row>
    <row r="94" spans="7:28">
      <c r="G94" t="s">
        <v>136</v>
      </c>
      <c r="H94" s="74">
        <v>618.06999999999994</v>
      </c>
      <c r="I94" s="47">
        <v>2.27</v>
      </c>
      <c r="J94" s="47">
        <v>0</v>
      </c>
      <c r="K94" s="47">
        <v>0</v>
      </c>
      <c r="L94" s="47">
        <v>0</v>
      </c>
      <c r="M94" s="75">
        <v>4.03</v>
      </c>
      <c r="N94" s="74">
        <v>0</v>
      </c>
      <c r="O94" s="47">
        <v>0</v>
      </c>
      <c r="P94" s="47">
        <v>0</v>
      </c>
      <c r="Q94" s="47">
        <v>-10</v>
      </c>
      <c r="R94" s="47">
        <v>0</v>
      </c>
      <c r="S94" s="75">
        <v>0</v>
      </c>
      <c r="U94" s="74">
        <v>-10</v>
      </c>
      <c r="V94" s="75">
        <v>624.37</v>
      </c>
      <c r="W94">
        <v>617.39</v>
      </c>
      <c r="X94">
        <v>2.27</v>
      </c>
      <c r="Y94">
        <v>0.68</v>
      </c>
      <c r="Z94">
        <v>-10</v>
      </c>
      <c r="AA94">
        <v>4.03</v>
      </c>
      <c r="AB94">
        <v>0</v>
      </c>
    </row>
    <row r="95" spans="7:28">
      <c r="G95" t="s">
        <v>137</v>
      </c>
      <c r="H95" s="74">
        <v>631.63</v>
      </c>
      <c r="I95" s="47">
        <v>6.5</v>
      </c>
      <c r="J95" s="47">
        <v>0</v>
      </c>
      <c r="K95" s="47">
        <v>0</v>
      </c>
      <c r="L95" s="47">
        <v>0</v>
      </c>
      <c r="M95" s="75">
        <v>4.83</v>
      </c>
      <c r="N95" s="74">
        <v>0</v>
      </c>
      <c r="O95" s="47">
        <v>0</v>
      </c>
      <c r="P95" s="47">
        <v>0</v>
      </c>
      <c r="Q95" s="47">
        <v>-10</v>
      </c>
      <c r="R95" s="47">
        <v>0</v>
      </c>
      <c r="S95" s="75">
        <v>0</v>
      </c>
      <c r="U95" s="74">
        <v>-10</v>
      </c>
      <c r="V95" s="75">
        <v>642.96</v>
      </c>
      <c r="W95">
        <v>630.95000000000005</v>
      </c>
      <c r="X95">
        <v>6.5</v>
      </c>
      <c r="Y95">
        <v>0.68</v>
      </c>
      <c r="Z95">
        <v>-10</v>
      </c>
      <c r="AA95">
        <v>4.83</v>
      </c>
      <c r="AB95">
        <v>0</v>
      </c>
    </row>
    <row r="96" spans="7:28">
      <c r="G96" t="s">
        <v>138</v>
      </c>
      <c r="H96" s="74">
        <v>631.08999999999992</v>
      </c>
      <c r="I96" s="47">
        <v>11.43</v>
      </c>
      <c r="J96" s="47">
        <v>0</v>
      </c>
      <c r="K96" s="47">
        <v>0</v>
      </c>
      <c r="L96" s="47">
        <v>0</v>
      </c>
      <c r="M96" s="75">
        <v>3.75</v>
      </c>
      <c r="N96" s="74">
        <v>0</v>
      </c>
      <c r="O96" s="47">
        <v>0</v>
      </c>
      <c r="P96" s="47">
        <v>0</v>
      </c>
      <c r="Q96" s="47">
        <v>-10</v>
      </c>
      <c r="R96" s="47">
        <v>0</v>
      </c>
      <c r="S96" s="75">
        <v>0</v>
      </c>
      <c r="U96" s="74">
        <v>-10</v>
      </c>
      <c r="V96" s="75">
        <v>646.27</v>
      </c>
      <c r="W96">
        <v>630.41</v>
      </c>
      <c r="X96">
        <v>11.43</v>
      </c>
      <c r="Y96">
        <v>0.68</v>
      </c>
      <c r="Z96">
        <v>-10</v>
      </c>
      <c r="AA96">
        <v>3.75</v>
      </c>
      <c r="AB96">
        <v>0</v>
      </c>
    </row>
    <row r="97" spans="1:83">
      <c r="G97" t="s">
        <v>139</v>
      </c>
      <c r="H97" s="74">
        <v>614.44999999999993</v>
      </c>
      <c r="I97" s="47">
        <v>8.6</v>
      </c>
      <c r="J97" s="47">
        <v>0</v>
      </c>
      <c r="K97" s="47">
        <v>0</v>
      </c>
      <c r="L97" s="47">
        <v>0</v>
      </c>
      <c r="M97" s="75">
        <v>3.49</v>
      </c>
      <c r="N97" s="74">
        <v>0</v>
      </c>
      <c r="O97" s="47">
        <v>0</v>
      </c>
      <c r="P97" s="47">
        <v>0</v>
      </c>
      <c r="Q97" s="47">
        <v>-10</v>
      </c>
      <c r="R97" s="47">
        <v>0</v>
      </c>
      <c r="S97" s="75">
        <v>0</v>
      </c>
      <c r="U97" s="74">
        <v>-10</v>
      </c>
      <c r="V97" s="75">
        <v>626.54</v>
      </c>
      <c r="W97">
        <v>613.77</v>
      </c>
      <c r="X97">
        <v>8.6</v>
      </c>
      <c r="Y97">
        <v>0.68</v>
      </c>
      <c r="Z97">
        <v>-10</v>
      </c>
      <c r="AA97">
        <v>3.49</v>
      </c>
      <c r="AB97">
        <v>0</v>
      </c>
    </row>
    <row r="98" spans="1:83">
      <c r="G98" t="s">
        <v>140</v>
      </c>
      <c r="H98" s="74">
        <v>610.95999999999992</v>
      </c>
      <c r="I98" s="47">
        <v>6.61</v>
      </c>
      <c r="J98" s="47">
        <v>0</v>
      </c>
      <c r="K98" s="47">
        <v>0</v>
      </c>
      <c r="L98" s="47">
        <v>0</v>
      </c>
      <c r="M98" s="75">
        <v>2.12</v>
      </c>
      <c r="N98" s="74">
        <v>0</v>
      </c>
      <c r="O98" s="47">
        <v>0</v>
      </c>
      <c r="P98" s="47">
        <v>0</v>
      </c>
      <c r="Q98" s="47">
        <v>-10</v>
      </c>
      <c r="R98" s="47">
        <v>0</v>
      </c>
      <c r="S98" s="75">
        <v>0</v>
      </c>
      <c r="U98" s="74">
        <v>-10</v>
      </c>
      <c r="V98" s="75">
        <v>619.69000000000005</v>
      </c>
      <c r="W98">
        <v>610.28</v>
      </c>
      <c r="X98">
        <v>6.61</v>
      </c>
      <c r="Y98">
        <v>0.68</v>
      </c>
      <c r="Z98">
        <v>-10</v>
      </c>
      <c r="AA98">
        <v>2.12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5.1415400000000027</v>
      </c>
      <c r="I99" s="70">
        <f t="shared" ref="I99:BQ99" si="1">SUM(I3:I98)/4000</f>
        <v>2.8825E-2</v>
      </c>
      <c r="J99" s="70">
        <f t="shared" si="1"/>
        <v>0.41384250000000011</v>
      </c>
      <c r="K99" s="70">
        <f t="shared" si="1"/>
        <v>0</v>
      </c>
      <c r="L99" s="70">
        <f t="shared" si="1"/>
        <v>0</v>
      </c>
      <c r="M99" s="70">
        <f t="shared" si="1"/>
        <v>7.6420000000000002E-2</v>
      </c>
      <c r="N99" s="69">
        <f t="shared" si="1"/>
        <v>0</v>
      </c>
      <c r="O99" s="70">
        <f t="shared" si="1"/>
        <v>-0.76560500000000009</v>
      </c>
      <c r="P99" s="70">
        <f t="shared" si="1"/>
        <v>0</v>
      </c>
      <c r="Q99" s="70">
        <f t="shared" si="1"/>
        <v>-0.59575</v>
      </c>
      <c r="R99" s="70">
        <f t="shared" si="1"/>
        <v>0</v>
      </c>
      <c r="S99" s="71">
        <f t="shared" si="1"/>
        <v>0</v>
      </c>
      <c r="U99" s="69">
        <f t="shared" si="1"/>
        <v>-1.3613550000000001</v>
      </c>
      <c r="V99" s="71">
        <f t="shared" si="1"/>
        <v>5.6606274999999959</v>
      </c>
      <c r="W99">
        <f t="shared" si="1"/>
        <v>5.1193300000000006</v>
      </c>
      <c r="X99">
        <f t="shared" si="1"/>
        <v>-0.73678000000000021</v>
      </c>
      <c r="Y99">
        <f t="shared" si="1"/>
        <v>2.221000000000006E-2</v>
      </c>
      <c r="Z99">
        <f t="shared" si="1"/>
        <v>-0.59575</v>
      </c>
      <c r="AA99">
        <f t="shared" si="1"/>
        <v>7.6420000000000002E-2</v>
      </c>
      <c r="AB99">
        <f t="shared" si="1"/>
        <v>0.41384250000000011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9</v>
      </c>
      <c r="W1" t="s">
        <v>542</v>
      </c>
      <c r="X1" t="s">
        <v>544</v>
      </c>
      <c r="Y1" t="s">
        <v>546</v>
      </c>
      <c r="Z1" t="s">
        <v>548</v>
      </c>
      <c r="AA1" t="s">
        <v>18</v>
      </c>
      <c r="AB1" t="s">
        <v>551</v>
      </c>
      <c r="AC1" t="s">
        <v>553</v>
      </c>
      <c r="AD1" t="s">
        <v>555</v>
      </c>
      <c r="AE1" t="s">
        <v>557</v>
      </c>
      <c r="AF1" t="s">
        <v>555</v>
      </c>
      <c r="AG1" t="s">
        <v>560</v>
      </c>
      <c r="AH1" t="s">
        <v>553</v>
      </c>
      <c r="AI1" t="s">
        <v>542</v>
      </c>
      <c r="AJ1" t="s">
        <v>564</v>
      </c>
      <c r="AK1" t="s">
        <v>553</v>
      </c>
      <c r="AL1" t="s">
        <v>567</v>
      </c>
      <c r="AM1" t="s">
        <v>564</v>
      </c>
      <c r="AN1" t="s">
        <v>570</v>
      </c>
      <c r="AO1" t="s">
        <v>572</v>
      </c>
      <c r="AP1" t="s">
        <v>572</v>
      </c>
      <c r="AQ1" t="s">
        <v>575</v>
      </c>
      <c r="AR1" t="s">
        <v>577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W2" s="29" t="s">
        <v>145</v>
      </c>
      <c r="X2" t="s">
        <v>148</v>
      </c>
      <c r="Y2" t="s">
        <v>148</v>
      </c>
      <c r="Z2" t="s">
        <v>536</v>
      </c>
      <c r="AA2" t="s">
        <v>149</v>
      </c>
      <c r="AB2" t="s">
        <v>146</v>
      </c>
      <c r="AC2" t="s">
        <v>145</v>
      </c>
      <c r="AD2" t="s">
        <v>536</v>
      </c>
      <c r="AE2" t="s">
        <v>240</v>
      </c>
      <c r="AF2" t="s">
        <v>536</v>
      </c>
      <c r="AG2" t="s">
        <v>358</v>
      </c>
      <c r="AH2" t="s">
        <v>148</v>
      </c>
      <c r="AI2" t="s">
        <v>146</v>
      </c>
      <c r="AJ2" t="s">
        <v>148</v>
      </c>
      <c r="AK2" t="s">
        <v>148</v>
      </c>
      <c r="AL2" t="s">
        <v>148</v>
      </c>
      <c r="AM2" t="s">
        <v>148</v>
      </c>
      <c r="AN2" t="s">
        <v>148</v>
      </c>
      <c r="AO2" t="s">
        <v>169</v>
      </c>
      <c r="AP2" t="s">
        <v>170</v>
      </c>
      <c r="AQ2" t="s">
        <v>148</v>
      </c>
      <c r="AR2" t="s">
        <v>149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251.12</v>
      </c>
      <c r="I3" s="54">
        <v>18.12</v>
      </c>
      <c r="J3" s="54">
        <v>181.88</v>
      </c>
      <c r="K3" s="54">
        <v>154.45999999999998</v>
      </c>
      <c r="L3" s="54">
        <v>6.76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579</v>
      </c>
      <c r="W3">
        <v>54.36</v>
      </c>
      <c r="X3">
        <v>0</v>
      </c>
      <c r="Y3">
        <v>0</v>
      </c>
      <c r="Z3">
        <v>0</v>
      </c>
      <c r="AA3">
        <v>173.95</v>
      </c>
      <c r="AB3">
        <v>0</v>
      </c>
      <c r="AC3">
        <v>193.28</v>
      </c>
      <c r="AD3">
        <v>0</v>
      </c>
      <c r="AE3">
        <v>2.9</v>
      </c>
      <c r="AF3">
        <v>6.76</v>
      </c>
      <c r="AG3">
        <v>0.57999999999999996</v>
      </c>
      <c r="AH3">
        <v>17.57</v>
      </c>
      <c r="AI3">
        <v>18.12</v>
      </c>
      <c r="AJ3">
        <v>37.33</v>
      </c>
      <c r="AK3">
        <v>0</v>
      </c>
      <c r="AL3">
        <v>37.33</v>
      </c>
      <c r="AM3">
        <v>37.33</v>
      </c>
      <c r="AN3">
        <v>12.45</v>
      </c>
      <c r="AO3">
        <v>32</v>
      </c>
      <c r="AP3">
        <v>32</v>
      </c>
      <c r="AQ3">
        <v>12.45</v>
      </c>
      <c r="AR3">
        <v>7.93</v>
      </c>
    </row>
    <row r="4" spans="1:44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251.12</v>
      </c>
      <c r="I4" s="47">
        <v>18.12</v>
      </c>
      <c r="J4" s="47">
        <v>181.88</v>
      </c>
      <c r="K4" s="47">
        <v>154.45999999999998</v>
      </c>
      <c r="L4" s="47">
        <v>6.76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T4" t="s">
        <v>580</v>
      </c>
      <c r="W4">
        <v>54.36</v>
      </c>
      <c r="X4">
        <v>0</v>
      </c>
      <c r="Y4">
        <v>0</v>
      </c>
      <c r="Z4">
        <v>0</v>
      </c>
      <c r="AA4">
        <v>173.95</v>
      </c>
      <c r="AB4">
        <v>0</v>
      </c>
      <c r="AC4">
        <v>193.28</v>
      </c>
      <c r="AD4">
        <v>0</v>
      </c>
      <c r="AE4">
        <v>2.9</v>
      </c>
      <c r="AF4">
        <v>6.76</v>
      </c>
      <c r="AG4">
        <v>0.57999999999999996</v>
      </c>
      <c r="AH4">
        <v>17.57</v>
      </c>
      <c r="AI4">
        <v>18.12</v>
      </c>
      <c r="AJ4">
        <v>37.33</v>
      </c>
      <c r="AK4">
        <v>0</v>
      </c>
      <c r="AL4">
        <v>37.33</v>
      </c>
      <c r="AM4">
        <v>37.33</v>
      </c>
      <c r="AN4">
        <v>12.45</v>
      </c>
      <c r="AO4">
        <v>32</v>
      </c>
      <c r="AP4">
        <v>32</v>
      </c>
      <c r="AQ4">
        <v>12.45</v>
      </c>
      <c r="AR4">
        <v>7.93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4">
        <v>251.12</v>
      </c>
      <c r="I5" s="47">
        <v>18.12</v>
      </c>
      <c r="J5" s="47">
        <v>181.88</v>
      </c>
      <c r="K5" s="47">
        <v>154.45999999999998</v>
      </c>
      <c r="L5" s="47">
        <v>6.76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T5" t="s">
        <v>579</v>
      </c>
      <c r="W5">
        <v>54.36</v>
      </c>
      <c r="X5">
        <v>0</v>
      </c>
      <c r="Y5">
        <v>0</v>
      </c>
      <c r="Z5">
        <v>0</v>
      </c>
      <c r="AA5">
        <v>173.95</v>
      </c>
      <c r="AB5">
        <v>0</v>
      </c>
      <c r="AC5">
        <v>193.28</v>
      </c>
      <c r="AD5">
        <v>0</v>
      </c>
      <c r="AE5">
        <v>2.9</v>
      </c>
      <c r="AF5">
        <v>6.76</v>
      </c>
      <c r="AG5">
        <v>0.57999999999999996</v>
      </c>
      <c r="AH5">
        <v>17.57</v>
      </c>
      <c r="AI5">
        <v>18.12</v>
      </c>
      <c r="AJ5">
        <v>37.33</v>
      </c>
      <c r="AK5">
        <v>0</v>
      </c>
      <c r="AL5">
        <v>37.33</v>
      </c>
      <c r="AM5">
        <v>37.33</v>
      </c>
      <c r="AN5">
        <v>12.45</v>
      </c>
      <c r="AO5">
        <v>32</v>
      </c>
      <c r="AP5">
        <v>32</v>
      </c>
      <c r="AQ5">
        <v>12.45</v>
      </c>
      <c r="AR5">
        <v>7.93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4">
        <v>251.12</v>
      </c>
      <c r="I6" s="47">
        <v>18.12</v>
      </c>
      <c r="J6" s="47">
        <v>181.88</v>
      </c>
      <c r="K6" s="47">
        <v>154.45999999999998</v>
      </c>
      <c r="L6" s="47">
        <v>6.76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T6" t="s">
        <v>580</v>
      </c>
      <c r="W6">
        <v>54.36</v>
      </c>
      <c r="X6">
        <v>0</v>
      </c>
      <c r="Y6">
        <v>0</v>
      </c>
      <c r="Z6">
        <v>0</v>
      </c>
      <c r="AA6">
        <v>173.95</v>
      </c>
      <c r="AB6">
        <v>0</v>
      </c>
      <c r="AC6">
        <v>193.28</v>
      </c>
      <c r="AD6">
        <v>0</v>
      </c>
      <c r="AE6">
        <v>2.9</v>
      </c>
      <c r="AF6">
        <v>6.76</v>
      </c>
      <c r="AG6">
        <v>0.57999999999999996</v>
      </c>
      <c r="AH6">
        <v>17.57</v>
      </c>
      <c r="AI6">
        <v>18.12</v>
      </c>
      <c r="AJ6">
        <v>37.33</v>
      </c>
      <c r="AK6">
        <v>0</v>
      </c>
      <c r="AL6">
        <v>37.33</v>
      </c>
      <c r="AM6">
        <v>37.33</v>
      </c>
      <c r="AN6">
        <v>12.45</v>
      </c>
      <c r="AO6">
        <v>32</v>
      </c>
      <c r="AP6">
        <v>32</v>
      </c>
      <c r="AQ6">
        <v>12.45</v>
      </c>
      <c r="AR6">
        <v>7.93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4">
        <v>251.07</v>
      </c>
      <c r="I7" s="47">
        <v>18.12</v>
      </c>
      <c r="J7" s="47">
        <v>181.79</v>
      </c>
      <c r="K7" s="47">
        <v>154.45999999999998</v>
      </c>
      <c r="L7" s="47">
        <v>6.76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T7" t="s">
        <v>579</v>
      </c>
      <c r="W7">
        <v>54.36</v>
      </c>
      <c r="X7">
        <v>0</v>
      </c>
      <c r="Y7">
        <v>0</v>
      </c>
      <c r="Z7">
        <v>0</v>
      </c>
      <c r="AA7">
        <v>173.95</v>
      </c>
      <c r="AB7">
        <v>0</v>
      </c>
      <c r="AC7">
        <v>193.28</v>
      </c>
      <c r="AD7">
        <v>0</v>
      </c>
      <c r="AE7">
        <v>2.9</v>
      </c>
      <c r="AF7">
        <v>6.76</v>
      </c>
      <c r="AG7">
        <v>0.53</v>
      </c>
      <c r="AH7">
        <v>17.57</v>
      </c>
      <c r="AI7">
        <v>18.12</v>
      </c>
      <c r="AJ7">
        <v>37.33</v>
      </c>
      <c r="AK7">
        <v>0</v>
      </c>
      <c r="AL7">
        <v>37.33</v>
      </c>
      <c r="AM7">
        <v>37.33</v>
      </c>
      <c r="AN7">
        <v>12.45</v>
      </c>
      <c r="AO7">
        <v>32</v>
      </c>
      <c r="AP7">
        <v>32</v>
      </c>
      <c r="AQ7">
        <v>12.45</v>
      </c>
      <c r="AR7">
        <v>7.84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4">
        <v>251.07</v>
      </c>
      <c r="I8" s="47">
        <v>18.12</v>
      </c>
      <c r="J8" s="47">
        <v>181.79</v>
      </c>
      <c r="K8" s="47">
        <v>154.45999999999998</v>
      </c>
      <c r="L8" s="47">
        <v>6.76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T8" t="s">
        <v>580</v>
      </c>
      <c r="W8">
        <v>54.36</v>
      </c>
      <c r="X8">
        <v>0</v>
      </c>
      <c r="Y8">
        <v>0</v>
      </c>
      <c r="Z8">
        <v>0</v>
      </c>
      <c r="AA8">
        <v>173.95</v>
      </c>
      <c r="AB8">
        <v>0</v>
      </c>
      <c r="AC8">
        <v>193.28</v>
      </c>
      <c r="AD8">
        <v>0</v>
      </c>
      <c r="AE8">
        <v>2.9</v>
      </c>
      <c r="AF8">
        <v>6.76</v>
      </c>
      <c r="AG8">
        <v>0.53</v>
      </c>
      <c r="AH8">
        <v>17.57</v>
      </c>
      <c r="AI8">
        <v>18.12</v>
      </c>
      <c r="AJ8">
        <v>37.33</v>
      </c>
      <c r="AK8">
        <v>0</v>
      </c>
      <c r="AL8">
        <v>37.33</v>
      </c>
      <c r="AM8">
        <v>37.33</v>
      </c>
      <c r="AN8">
        <v>12.45</v>
      </c>
      <c r="AO8">
        <v>32</v>
      </c>
      <c r="AP8">
        <v>32</v>
      </c>
      <c r="AQ8">
        <v>12.45</v>
      </c>
      <c r="AR8">
        <v>7.84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4">
        <v>251.07</v>
      </c>
      <c r="I9" s="47">
        <v>18.12</v>
      </c>
      <c r="J9" s="47">
        <v>181.79</v>
      </c>
      <c r="K9" s="47">
        <v>154.45999999999998</v>
      </c>
      <c r="L9" s="47">
        <v>6.76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W9">
        <v>54.36</v>
      </c>
      <c r="X9">
        <v>0</v>
      </c>
      <c r="Y9">
        <v>0</v>
      </c>
      <c r="Z9">
        <v>0</v>
      </c>
      <c r="AA9">
        <v>173.95</v>
      </c>
      <c r="AB9">
        <v>0</v>
      </c>
      <c r="AC9">
        <v>193.28</v>
      </c>
      <c r="AD9">
        <v>0</v>
      </c>
      <c r="AE9">
        <v>2.9</v>
      </c>
      <c r="AF9">
        <v>6.76</v>
      </c>
      <c r="AG9">
        <v>0.53</v>
      </c>
      <c r="AH9">
        <v>17.57</v>
      </c>
      <c r="AI9">
        <v>18.12</v>
      </c>
      <c r="AJ9">
        <v>37.33</v>
      </c>
      <c r="AK9">
        <v>0</v>
      </c>
      <c r="AL9">
        <v>37.33</v>
      </c>
      <c r="AM9">
        <v>37.33</v>
      </c>
      <c r="AN9">
        <v>12.45</v>
      </c>
      <c r="AO9">
        <v>32</v>
      </c>
      <c r="AP9">
        <v>32</v>
      </c>
      <c r="AQ9">
        <v>12.45</v>
      </c>
      <c r="AR9">
        <v>7.84</v>
      </c>
    </row>
    <row r="10" spans="1:44">
      <c r="A10" t="s">
        <v>260</v>
      </c>
      <c r="C10" t="s">
        <v>233</v>
      </c>
      <c r="G10" t="s">
        <v>52</v>
      </c>
      <c r="H10" s="74">
        <v>251.07</v>
      </c>
      <c r="I10" s="47">
        <v>18.12</v>
      </c>
      <c r="J10" s="47">
        <v>181.79</v>
      </c>
      <c r="K10" s="47">
        <v>154.45999999999998</v>
      </c>
      <c r="L10" s="47">
        <v>6.76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W10">
        <v>54.36</v>
      </c>
      <c r="X10">
        <v>0</v>
      </c>
      <c r="Y10">
        <v>0</v>
      </c>
      <c r="Z10">
        <v>0</v>
      </c>
      <c r="AA10">
        <v>173.95</v>
      </c>
      <c r="AB10">
        <v>0</v>
      </c>
      <c r="AC10">
        <v>193.28</v>
      </c>
      <c r="AD10">
        <v>0</v>
      </c>
      <c r="AE10">
        <v>2.9</v>
      </c>
      <c r="AF10">
        <v>6.76</v>
      </c>
      <c r="AG10">
        <v>0.53</v>
      </c>
      <c r="AH10">
        <v>17.57</v>
      </c>
      <c r="AI10">
        <v>18.12</v>
      </c>
      <c r="AJ10">
        <v>37.33</v>
      </c>
      <c r="AK10">
        <v>0</v>
      </c>
      <c r="AL10">
        <v>37.33</v>
      </c>
      <c r="AM10">
        <v>37.33</v>
      </c>
      <c r="AN10">
        <v>12.45</v>
      </c>
      <c r="AO10">
        <v>32</v>
      </c>
      <c r="AP10">
        <v>32</v>
      </c>
      <c r="AQ10">
        <v>12.45</v>
      </c>
      <c r="AR10">
        <v>7.84</v>
      </c>
    </row>
    <row r="11" spans="1:44">
      <c r="A11" t="s">
        <v>240</v>
      </c>
      <c r="C11" t="s">
        <v>316</v>
      </c>
      <c r="G11" t="s">
        <v>53</v>
      </c>
      <c r="H11" s="74">
        <v>251.01999999999998</v>
      </c>
      <c r="I11" s="47">
        <v>18.12</v>
      </c>
      <c r="J11" s="47">
        <v>181.7</v>
      </c>
      <c r="K11" s="47">
        <v>154.45999999999998</v>
      </c>
      <c r="L11" s="47">
        <v>6.76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W11">
        <v>54.36</v>
      </c>
      <c r="X11">
        <v>0</v>
      </c>
      <c r="Y11">
        <v>0</v>
      </c>
      <c r="Z11">
        <v>0</v>
      </c>
      <c r="AA11">
        <v>173.95</v>
      </c>
      <c r="AB11">
        <v>0</v>
      </c>
      <c r="AC11">
        <v>193.28</v>
      </c>
      <c r="AD11">
        <v>0</v>
      </c>
      <c r="AE11">
        <v>2.9</v>
      </c>
      <c r="AF11">
        <v>6.76</v>
      </c>
      <c r="AG11">
        <v>0.48</v>
      </c>
      <c r="AH11">
        <v>17.57</v>
      </c>
      <c r="AI11">
        <v>18.12</v>
      </c>
      <c r="AJ11">
        <v>37.33</v>
      </c>
      <c r="AK11">
        <v>0</v>
      </c>
      <c r="AL11">
        <v>37.33</v>
      </c>
      <c r="AM11">
        <v>37.33</v>
      </c>
      <c r="AN11">
        <v>12.45</v>
      </c>
      <c r="AO11">
        <v>1.35</v>
      </c>
      <c r="AP11">
        <v>32</v>
      </c>
      <c r="AQ11">
        <v>12.45</v>
      </c>
      <c r="AR11">
        <v>7.75</v>
      </c>
    </row>
    <row r="12" spans="1:44">
      <c r="A12" t="s">
        <v>241</v>
      </c>
      <c r="C12" t="s">
        <v>336</v>
      </c>
      <c r="G12" t="s">
        <v>54</v>
      </c>
      <c r="H12" s="74">
        <v>251.01999999999998</v>
      </c>
      <c r="I12" s="47">
        <v>18.12</v>
      </c>
      <c r="J12" s="47">
        <v>181.7</v>
      </c>
      <c r="K12" s="47">
        <v>154.45999999999998</v>
      </c>
      <c r="L12" s="47">
        <v>6.76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W12">
        <v>54.36</v>
      </c>
      <c r="X12">
        <v>0</v>
      </c>
      <c r="Y12">
        <v>0</v>
      </c>
      <c r="Z12">
        <v>0</v>
      </c>
      <c r="AA12">
        <v>173.95</v>
      </c>
      <c r="AB12">
        <v>0</v>
      </c>
      <c r="AC12">
        <v>193.28</v>
      </c>
      <c r="AD12">
        <v>0</v>
      </c>
      <c r="AE12">
        <v>2.9</v>
      </c>
      <c r="AF12">
        <v>6.76</v>
      </c>
      <c r="AG12">
        <v>0.48</v>
      </c>
      <c r="AH12">
        <v>17.57</v>
      </c>
      <c r="AI12">
        <v>18.12</v>
      </c>
      <c r="AJ12">
        <v>37.33</v>
      </c>
      <c r="AK12">
        <v>0</v>
      </c>
      <c r="AL12">
        <v>37.33</v>
      </c>
      <c r="AM12">
        <v>37.33</v>
      </c>
      <c r="AN12">
        <v>12.45</v>
      </c>
      <c r="AO12">
        <v>1.35</v>
      </c>
      <c r="AP12">
        <v>32</v>
      </c>
      <c r="AQ12">
        <v>12.45</v>
      </c>
      <c r="AR12">
        <v>7.75</v>
      </c>
    </row>
    <row r="13" spans="1:44">
      <c r="A13" t="s">
        <v>242</v>
      </c>
      <c r="G13" t="s">
        <v>55</v>
      </c>
      <c r="H13" s="74">
        <v>251.01999999999998</v>
      </c>
      <c r="I13" s="47">
        <v>18.12</v>
      </c>
      <c r="J13" s="47">
        <v>181.7</v>
      </c>
      <c r="K13" s="47">
        <v>154.45999999999998</v>
      </c>
      <c r="L13" s="47">
        <v>6.76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W13">
        <v>54.36</v>
      </c>
      <c r="X13">
        <v>0</v>
      </c>
      <c r="Y13">
        <v>0</v>
      </c>
      <c r="Z13">
        <v>0</v>
      </c>
      <c r="AA13">
        <v>173.95</v>
      </c>
      <c r="AB13">
        <v>0</v>
      </c>
      <c r="AC13">
        <v>193.28</v>
      </c>
      <c r="AD13">
        <v>0</v>
      </c>
      <c r="AE13">
        <v>2.9</v>
      </c>
      <c r="AF13">
        <v>6.76</v>
      </c>
      <c r="AG13">
        <v>0.48</v>
      </c>
      <c r="AH13">
        <v>17.57</v>
      </c>
      <c r="AI13">
        <v>18.12</v>
      </c>
      <c r="AJ13">
        <v>37.33</v>
      </c>
      <c r="AK13">
        <v>0</v>
      </c>
      <c r="AL13">
        <v>37.33</v>
      </c>
      <c r="AM13">
        <v>37.33</v>
      </c>
      <c r="AN13">
        <v>12.45</v>
      </c>
      <c r="AO13">
        <v>1.35</v>
      </c>
      <c r="AP13">
        <v>32</v>
      </c>
      <c r="AQ13">
        <v>12.45</v>
      </c>
      <c r="AR13">
        <v>7.75</v>
      </c>
    </row>
    <row r="14" spans="1:44">
      <c r="A14" t="s">
        <v>243</v>
      </c>
      <c r="G14" t="s">
        <v>56</v>
      </c>
      <c r="H14" s="74">
        <v>251.01999999999998</v>
      </c>
      <c r="I14" s="47">
        <v>18.12</v>
      </c>
      <c r="J14" s="47">
        <v>181.7</v>
      </c>
      <c r="K14" s="47">
        <v>154.45999999999998</v>
      </c>
      <c r="L14" s="47">
        <v>6.76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W14">
        <v>54.36</v>
      </c>
      <c r="X14">
        <v>0</v>
      </c>
      <c r="Y14">
        <v>0</v>
      </c>
      <c r="Z14">
        <v>0</v>
      </c>
      <c r="AA14">
        <v>173.95</v>
      </c>
      <c r="AB14">
        <v>0</v>
      </c>
      <c r="AC14">
        <v>193.28</v>
      </c>
      <c r="AD14">
        <v>0</v>
      </c>
      <c r="AE14">
        <v>2.9</v>
      </c>
      <c r="AF14">
        <v>6.76</v>
      </c>
      <c r="AG14">
        <v>0.48</v>
      </c>
      <c r="AH14">
        <v>17.57</v>
      </c>
      <c r="AI14">
        <v>18.12</v>
      </c>
      <c r="AJ14">
        <v>37.33</v>
      </c>
      <c r="AK14">
        <v>0</v>
      </c>
      <c r="AL14">
        <v>37.33</v>
      </c>
      <c r="AM14">
        <v>37.33</v>
      </c>
      <c r="AN14">
        <v>12.45</v>
      </c>
      <c r="AO14">
        <v>1.35</v>
      </c>
      <c r="AP14">
        <v>32</v>
      </c>
      <c r="AQ14">
        <v>12.45</v>
      </c>
      <c r="AR14">
        <v>7.75</v>
      </c>
    </row>
    <row r="15" spans="1:44">
      <c r="A15" t="s">
        <v>244</v>
      </c>
      <c r="G15" t="s">
        <v>57</v>
      </c>
      <c r="H15" s="74">
        <v>250.97</v>
      </c>
      <c r="I15" s="47">
        <v>18.12</v>
      </c>
      <c r="J15" s="47">
        <v>181.6</v>
      </c>
      <c r="K15" s="47">
        <v>154.45999999999998</v>
      </c>
      <c r="L15" s="47">
        <v>6.76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W15">
        <v>54.36</v>
      </c>
      <c r="X15">
        <v>0</v>
      </c>
      <c r="Y15">
        <v>0</v>
      </c>
      <c r="Z15">
        <v>0</v>
      </c>
      <c r="AA15">
        <v>173.95</v>
      </c>
      <c r="AB15">
        <v>0</v>
      </c>
      <c r="AC15">
        <v>193.28</v>
      </c>
      <c r="AD15">
        <v>0</v>
      </c>
      <c r="AE15">
        <v>2.9</v>
      </c>
      <c r="AF15">
        <v>6.76</v>
      </c>
      <c r="AG15">
        <v>0.43</v>
      </c>
      <c r="AH15">
        <v>17.57</v>
      </c>
      <c r="AI15">
        <v>18.12</v>
      </c>
      <c r="AJ15">
        <v>37.33</v>
      </c>
      <c r="AK15">
        <v>0</v>
      </c>
      <c r="AL15">
        <v>37.33</v>
      </c>
      <c r="AM15">
        <v>37.33</v>
      </c>
      <c r="AN15">
        <v>12.45</v>
      </c>
      <c r="AO15">
        <v>1.35</v>
      </c>
      <c r="AP15">
        <v>32</v>
      </c>
      <c r="AQ15">
        <v>12.45</v>
      </c>
      <c r="AR15">
        <v>7.65</v>
      </c>
    </row>
    <row r="16" spans="1:44">
      <c r="A16" t="s">
        <v>245</v>
      </c>
      <c r="G16" t="s">
        <v>58</v>
      </c>
      <c r="H16" s="74">
        <v>250.97</v>
      </c>
      <c r="I16" s="47">
        <v>18.12</v>
      </c>
      <c r="J16" s="47">
        <v>181.6</v>
      </c>
      <c r="K16" s="47">
        <v>154.45999999999998</v>
      </c>
      <c r="L16" s="47">
        <v>6.76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W16">
        <v>54.36</v>
      </c>
      <c r="X16">
        <v>0</v>
      </c>
      <c r="Y16">
        <v>0</v>
      </c>
      <c r="Z16">
        <v>0</v>
      </c>
      <c r="AA16">
        <v>173.95</v>
      </c>
      <c r="AB16">
        <v>0</v>
      </c>
      <c r="AC16">
        <v>193.28</v>
      </c>
      <c r="AD16">
        <v>0</v>
      </c>
      <c r="AE16">
        <v>2.9</v>
      </c>
      <c r="AF16">
        <v>6.76</v>
      </c>
      <c r="AG16">
        <v>0.43</v>
      </c>
      <c r="AH16">
        <v>17.57</v>
      </c>
      <c r="AI16">
        <v>18.12</v>
      </c>
      <c r="AJ16">
        <v>37.33</v>
      </c>
      <c r="AK16">
        <v>0</v>
      </c>
      <c r="AL16">
        <v>37.33</v>
      </c>
      <c r="AM16">
        <v>37.33</v>
      </c>
      <c r="AN16">
        <v>12.45</v>
      </c>
      <c r="AO16">
        <v>1.35</v>
      </c>
      <c r="AP16">
        <v>32</v>
      </c>
      <c r="AQ16">
        <v>12.45</v>
      </c>
      <c r="AR16">
        <v>7.65</v>
      </c>
    </row>
    <row r="17" spans="1:44">
      <c r="A17" t="s">
        <v>246</v>
      </c>
      <c r="G17" t="s">
        <v>59</v>
      </c>
      <c r="H17" s="74">
        <v>250.97</v>
      </c>
      <c r="I17" s="47">
        <v>18.12</v>
      </c>
      <c r="J17" s="47">
        <v>181.6</v>
      </c>
      <c r="K17" s="47">
        <v>154.45999999999998</v>
      </c>
      <c r="L17" s="47">
        <v>6.76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W17">
        <v>54.36</v>
      </c>
      <c r="X17">
        <v>0</v>
      </c>
      <c r="Y17">
        <v>0</v>
      </c>
      <c r="Z17">
        <v>0</v>
      </c>
      <c r="AA17">
        <v>173.95</v>
      </c>
      <c r="AB17">
        <v>0</v>
      </c>
      <c r="AC17">
        <v>193.28</v>
      </c>
      <c r="AD17">
        <v>0</v>
      </c>
      <c r="AE17">
        <v>2.9</v>
      </c>
      <c r="AF17">
        <v>6.76</v>
      </c>
      <c r="AG17">
        <v>0.43</v>
      </c>
      <c r="AH17">
        <v>17.57</v>
      </c>
      <c r="AI17">
        <v>18.12</v>
      </c>
      <c r="AJ17">
        <v>37.33</v>
      </c>
      <c r="AK17">
        <v>0</v>
      </c>
      <c r="AL17">
        <v>37.33</v>
      </c>
      <c r="AM17">
        <v>37.33</v>
      </c>
      <c r="AN17">
        <v>12.45</v>
      </c>
      <c r="AO17">
        <v>1.35</v>
      </c>
      <c r="AP17">
        <v>32</v>
      </c>
      <c r="AQ17">
        <v>12.45</v>
      </c>
      <c r="AR17">
        <v>7.65</v>
      </c>
    </row>
    <row r="18" spans="1:44">
      <c r="A18" t="s">
        <v>247</v>
      </c>
      <c r="G18" t="s">
        <v>60</v>
      </c>
      <c r="H18" s="74">
        <v>250.97</v>
      </c>
      <c r="I18" s="47">
        <v>18.12</v>
      </c>
      <c r="J18" s="47">
        <v>181.6</v>
      </c>
      <c r="K18" s="47">
        <v>154.45999999999998</v>
      </c>
      <c r="L18" s="47">
        <v>6.76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W18">
        <v>54.36</v>
      </c>
      <c r="X18">
        <v>0</v>
      </c>
      <c r="Y18">
        <v>0</v>
      </c>
      <c r="Z18">
        <v>0</v>
      </c>
      <c r="AA18">
        <v>173.95</v>
      </c>
      <c r="AB18">
        <v>0</v>
      </c>
      <c r="AC18">
        <v>193.28</v>
      </c>
      <c r="AD18">
        <v>0</v>
      </c>
      <c r="AE18">
        <v>2.9</v>
      </c>
      <c r="AF18">
        <v>6.76</v>
      </c>
      <c r="AG18">
        <v>0.43</v>
      </c>
      <c r="AH18">
        <v>17.57</v>
      </c>
      <c r="AI18">
        <v>18.12</v>
      </c>
      <c r="AJ18">
        <v>37.33</v>
      </c>
      <c r="AK18">
        <v>0</v>
      </c>
      <c r="AL18">
        <v>37.33</v>
      </c>
      <c r="AM18">
        <v>37.33</v>
      </c>
      <c r="AN18">
        <v>12.45</v>
      </c>
      <c r="AO18">
        <v>1.35</v>
      </c>
      <c r="AP18">
        <v>32</v>
      </c>
      <c r="AQ18">
        <v>12.45</v>
      </c>
      <c r="AR18">
        <v>7.65</v>
      </c>
    </row>
    <row r="19" spans="1:44">
      <c r="A19" t="s">
        <v>261</v>
      </c>
      <c r="G19" t="s">
        <v>61</v>
      </c>
      <c r="H19" s="74">
        <v>250.97</v>
      </c>
      <c r="I19" s="47">
        <v>18.12</v>
      </c>
      <c r="J19" s="47">
        <v>181.6</v>
      </c>
      <c r="K19" s="47">
        <v>154.45999999999998</v>
      </c>
      <c r="L19" s="47">
        <v>6.76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W19">
        <v>54.36</v>
      </c>
      <c r="X19">
        <v>0</v>
      </c>
      <c r="Y19">
        <v>0</v>
      </c>
      <c r="Z19">
        <v>0</v>
      </c>
      <c r="AA19">
        <v>173.95</v>
      </c>
      <c r="AB19">
        <v>0</v>
      </c>
      <c r="AC19">
        <v>193.28</v>
      </c>
      <c r="AD19">
        <v>0</v>
      </c>
      <c r="AE19">
        <v>2.9</v>
      </c>
      <c r="AF19">
        <v>6.76</v>
      </c>
      <c r="AG19">
        <v>0.43</v>
      </c>
      <c r="AH19">
        <v>17.57</v>
      </c>
      <c r="AI19">
        <v>18.12</v>
      </c>
      <c r="AJ19">
        <v>37.33</v>
      </c>
      <c r="AK19">
        <v>0</v>
      </c>
      <c r="AL19">
        <v>37.33</v>
      </c>
      <c r="AM19">
        <v>37.33</v>
      </c>
      <c r="AN19">
        <v>12.45</v>
      </c>
      <c r="AO19">
        <v>1.35</v>
      </c>
      <c r="AP19">
        <v>32</v>
      </c>
      <c r="AQ19">
        <v>12.45</v>
      </c>
      <c r="AR19">
        <v>7.65</v>
      </c>
    </row>
    <row r="20" spans="1:44">
      <c r="A20" t="s">
        <v>262</v>
      </c>
      <c r="G20" t="s">
        <v>62</v>
      </c>
      <c r="H20" s="74">
        <v>250.97</v>
      </c>
      <c r="I20" s="47">
        <v>18.12</v>
      </c>
      <c r="J20" s="47">
        <v>181.6</v>
      </c>
      <c r="K20" s="47">
        <v>154.45999999999998</v>
      </c>
      <c r="L20" s="47">
        <v>6.76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W20">
        <v>54.36</v>
      </c>
      <c r="X20">
        <v>0</v>
      </c>
      <c r="Y20">
        <v>0</v>
      </c>
      <c r="Z20">
        <v>0</v>
      </c>
      <c r="AA20">
        <v>173.95</v>
      </c>
      <c r="AB20">
        <v>0</v>
      </c>
      <c r="AC20">
        <v>193.28</v>
      </c>
      <c r="AD20">
        <v>0</v>
      </c>
      <c r="AE20">
        <v>2.9</v>
      </c>
      <c r="AF20">
        <v>6.76</v>
      </c>
      <c r="AG20">
        <v>0.43</v>
      </c>
      <c r="AH20">
        <v>17.57</v>
      </c>
      <c r="AI20">
        <v>18.12</v>
      </c>
      <c r="AJ20">
        <v>37.33</v>
      </c>
      <c r="AK20">
        <v>0</v>
      </c>
      <c r="AL20">
        <v>37.33</v>
      </c>
      <c r="AM20">
        <v>37.33</v>
      </c>
      <c r="AN20">
        <v>12.45</v>
      </c>
      <c r="AO20">
        <v>1.35</v>
      </c>
      <c r="AP20">
        <v>32</v>
      </c>
      <c r="AQ20">
        <v>12.45</v>
      </c>
      <c r="AR20">
        <v>7.65</v>
      </c>
    </row>
    <row r="21" spans="1:44">
      <c r="A21" t="s">
        <v>248</v>
      </c>
      <c r="G21" t="s">
        <v>63</v>
      </c>
      <c r="H21" s="74">
        <v>250.97</v>
      </c>
      <c r="I21" s="47">
        <v>18.12</v>
      </c>
      <c r="J21" s="47">
        <v>181.6</v>
      </c>
      <c r="K21" s="47">
        <v>154.45999999999998</v>
      </c>
      <c r="L21" s="47">
        <v>6.76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W21">
        <v>54.36</v>
      </c>
      <c r="X21">
        <v>0</v>
      </c>
      <c r="Y21">
        <v>0</v>
      </c>
      <c r="Z21">
        <v>0</v>
      </c>
      <c r="AA21">
        <v>173.95</v>
      </c>
      <c r="AB21">
        <v>0</v>
      </c>
      <c r="AC21">
        <v>193.28</v>
      </c>
      <c r="AD21">
        <v>0</v>
      </c>
      <c r="AE21">
        <v>2.9</v>
      </c>
      <c r="AF21">
        <v>6.76</v>
      </c>
      <c r="AG21">
        <v>0.43</v>
      </c>
      <c r="AH21">
        <v>17.57</v>
      </c>
      <c r="AI21">
        <v>18.12</v>
      </c>
      <c r="AJ21">
        <v>37.33</v>
      </c>
      <c r="AK21">
        <v>0</v>
      </c>
      <c r="AL21">
        <v>37.33</v>
      </c>
      <c r="AM21">
        <v>37.33</v>
      </c>
      <c r="AN21">
        <v>12.45</v>
      </c>
      <c r="AO21">
        <v>1.35</v>
      </c>
      <c r="AP21">
        <v>32</v>
      </c>
      <c r="AQ21">
        <v>12.45</v>
      </c>
      <c r="AR21">
        <v>7.65</v>
      </c>
    </row>
    <row r="22" spans="1:44">
      <c r="A22" t="s">
        <v>249</v>
      </c>
      <c r="G22" t="s">
        <v>64</v>
      </c>
      <c r="H22" s="74">
        <v>250.97</v>
      </c>
      <c r="I22" s="47">
        <v>18.12</v>
      </c>
      <c r="J22" s="47">
        <v>181.6</v>
      </c>
      <c r="K22" s="47">
        <v>154.45999999999998</v>
      </c>
      <c r="L22" s="47">
        <v>6.76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W22">
        <v>54.36</v>
      </c>
      <c r="X22">
        <v>0</v>
      </c>
      <c r="Y22">
        <v>0</v>
      </c>
      <c r="Z22">
        <v>0</v>
      </c>
      <c r="AA22">
        <v>173.95</v>
      </c>
      <c r="AB22">
        <v>0</v>
      </c>
      <c r="AC22">
        <v>193.28</v>
      </c>
      <c r="AD22">
        <v>0</v>
      </c>
      <c r="AE22">
        <v>2.9</v>
      </c>
      <c r="AF22">
        <v>6.76</v>
      </c>
      <c r="AG22">
        <v>0.43</v>
      </c>
      <c r="AH22">
        <v>17.57</v>
      </c>
      <c r="AI22">
        <v>18.12</v>
      </c>
      <c r="AJ22">
        <v>37.33</v>
      </c>
      <c r="AK22">
        <v>0</v>
      </c>
      <c r="AL22">
        <v>37.33</v>
      </c>
      <c r="AM22">
        <v>37.33</v>
      </c>
      <c r="AN22">
        <v>12.45</v>
      </c>
      <c r="AO22">
        <v>1.35</v>
      </c>
      <c r="AP22">
        <v>32</v>
      </c>
      <c r="AQ22">
        <v>12.45</v>
      </c>
      <c r="AR22">
        <v>7.65</v>
      </c>
    </row>
    <row r="23" spans="1:44">
      <c r="A23" t="s">
        <v>250</v>
      </c>
      <c r="G23" t="s">
        <v>65</v>
      </c>
      <c r="H23" s="74">
        <v>251.01999999999998</v>
      </c>
      <c r="I23" s="47">
        <v>18.12</v>
      </c>
      <c r="J23" s="47">
        <v>181.51999999999998</v>
      </c>
      <c r="K23" s="47">
        <v>154.45999999999998</v>
      </c>
      <c r="L23" s="47">
        <v>6.76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W23">
        <v>54.36</v>
      </c>
      <c r="X23">
        <v>0</v>
      </c>
      <c r="Y23">
        <v>0</v>
      </c>
      <c r="Z23">
        <v>0</v>
      </c>
      <c r="AA23">
        <v>173.95</v>
      </c>
      <c r="AB23">
        <v>0</v>
      </c>
      <c r="AC23">
        <v>193.28</v>
      </c>
      <c r="AD23">
        <v>0</v>
      </c>
      <c r="AE23">
        <v>2.9</v>
      </c>
      <c r="AF23">
        <v>6.76</v>
      </c>
      <c r="AG23">
        <v>0.48</v>
      </c>
      <c r="AH23">
        <v>17.57</v>
      </c>
      <c r="AI23">
        <v>18.12</v>
      </c>
      <c r="AJ23">
        <v>37.33</v>
      </c>
      <c r="AK23">
        <v>0</v>
      </c>
      <c r="AL23">
        <v>37.33</v>
      </c>
      <c r="AM23">
        <v>37.33</v>
      </c>
      <c r="AN23">
        <v>12.45</v>
      </c>
      <c r="AO23">
        <v>1.35</v>
      </c>
      <c r="AP23">
        <v>32</v>
      </c>
      <c r="AQ23">
        <v>12.45</v>
      </c>
      <c r="AR23">
        <v>7.57</v>
      </c>
    </row>
    <row r="24" spans="1:44">
      <c r="A24" t="s">
        <v>251</v>
      </c>
      <c r="G24" t="s">
        <v>66</v>
      </c>
      <c r="H24" s="74">
        <v>251.01999999999998</v>
      </c>
      <c r="I24" s="47">
        <v>18.12</v>
      </c>
      <c r="J24" s="47">
        <v>181.51999999999998</v>
      </c>
      <c r="K24" s="47">
        <v>154.45999999999998</v>
      </c>
      <c r="L24" s="47">
        <v>6.76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W24">
        <v>54.36</v>
      </c>
      <c r="X24">
        <v>0</v>
      </c>
      <c r="Y24">
        <v>0</v>
      </c>
      <c r="Z24">
        <v>0</v>
      </c>
      <c r="AA24">
        <v>173.95</v>
      </c>
      <c r="AB24">
        <v>0</v>
      </c>
      <c r="AC24">
        <v>193.28</v>
      </c>
      <c r="AD24">
        <v>0</v>
      </c>
      <c r="AE24">
        <v>2.9</v>
      </c>
      <c r="AF24">
        <v>6.76</v>
      </c>
      <c r="AG24">
        <v>0.48</v>
      </c>
      <c r="AH24">
        <v>17.57</v>
      </c>
      <c r="AI24">
        <v>18.12</v>
      </c>
      <c r="AJ24">
        <v>37.33</v>
      </c>
      <c r="AK24">
        <v>0</v>
      </c>
      <c r="AL24">
        <v>37.33</v>
      </c>
      <c r="AM24">
        <v>37.33</v>
      </c>
      <c r="AN24">
        <v>12.45</v>
      </c>
      <c r="AO24">
        <v>1.35</v>
      </c>
      <c r="AP24">
        <v>32</v>
      </c>
      <c r="AQ24">
        <v>12.45</v>
      </c>
      <c r="AR24">
        <v>7.57</v>
      </c>
    </row>
    <row r="25" spans="1:44">
      <c r="A25" t="s">
        <v>252</v>
      </c>
      <c r="G25" t="s">
        <v>67</v>
      </c>
      <c r="H25" s="74">
        <v>251.01999999999998</v>
      </c>
      <c r="I25" s="47">
        <v>18.12</v>
      </c>
      <c r="J25" s="47">
        <v>181.51999999999998</v>
      </c>
      <c r="K25" s="47">
        <v>154.45999999999998</v>
      </c>
      <c r="L25" s="47">
        <v>6.76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W25">
        <v>54.36</v>
      </c>
      <c r="X25">
        <v>0</v>
      </c>
      <c r="Y25">
        <v>0</v>
      </c>
      <c r="Z25">
        <v>0</v>
      </c>
      <c r="AA25">
        <v>173.95</v>
      </c>
      <c r="AB25">
        <v>0</v>
      </c>
      <c r="AC25">
        <v>193.28</v>
      </c>
      <c r="AD25">
        <v>0</v>
      </c>
      <c r="AE25">
        <v>2.9</v>
      </c>
      <c r="AF25">
        <v>6.76</v>
      </c>
      <c r="AG25">
        <v>0.48</v>
      </c>
      <c r="AH25">
        <v>17.57</v>
      </c>
      <c r="AI25">
        <v>18.12</v>
      </c>
      <c r="AJ25">
        <v>37.33</v>
      </c>
      <c r="AK25">
        <v>0</v>
      </c>
      <c r="AL25">
        <v>37.33</v>
      </c>
      <c r="AM25">
        <v>37.33</v>
      </c>
      <c r="AN25">
        <v>12.45</v>
      </c>
      <c r="AO25">
        <v>1.35</v>
      </c>
      <c r="AP25">
        <v>32</v>
      </c>
      <c r="AQ25">
        <v>12.45</v>
      </c>
      <c r="AR25">
        <v>7.57</v>
      </c>
    </row>
    <row r="26" spans="1:44">
      <c r="A26" t="s">
        <v>253</v>
      </c>
      <c r="G26" t="s">
        <v>68</v>
      </c>
      <c r="H26" s="74">
        <v>251.01999999999998</v>
      </c>
      <c r="I26" s="47">
        <v>18.12</v>
      </c>
      <c r="J26" s="47">
        <v>181.51999999999998</v>
      </c>
      <c r="K26" s="47">
        <v>154.45999999999998</v>
      </c>
      <c r="L26" s="47">
        <v>6.76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W26">
        <v>54.36</v>
      </c>
      <c r="X26">
        <v>0</v>
      </c>
      <c r="Y26">
        <v>0</v>
      </c>
      <c r="Z26">
        <v>0</v>
      </c>
      <c r="AA26">
        <v>173.95</v>
      </c>
      <c r="AB26">
        <v>0</v>
      </c>
      <c r="AC26">
        <v>193.28</v>
      </c>
      <c r="AD26">
        <v>0</v>
      </c>
      <c r="AE26">
        <v>2.9</v>
      </c>
      <c r="AF26">
        <v>6.76</v>
      </c>
      <c r="AG26">
        <v>0.48</v>
      </c>
      <c r="AH26">
        <v>17.57</v>
      </c>
      <c r="AI26">
        <v>18.12</v>
      </c>
      <c r="AJ26">
        <v>37.33</v>
      </c>
      <c r="AK26">
        <v>0</v>
      </c>
      <c r="AL26">
        <v>37.33</v>
      </c>
      <c r="AM26">
        <v>37.33</v>
      </c>
      <c r="AN26">
        <v>12.45</v>
      </c>
      <c r="AO26">
        <v>1.35</v>
      </c>
      <c r="AP26">
        <v>32</v>
      </c>
      <c r="AQ26">
        <v>12.45</v>
      </c>
      <c r="AR26">
        <v>7.57</v>
      </c>
    </row>
    <row r="27" spans="1:44">
      <c r="A27" t="s">
        <v>254</v>
      </c>
      <c r="G27" t="s">
        <v>69</v>
      </c>
      <c r="H27" s="74">
        <v>196.71</v>
      </c>
      <c r="I27" s="47">
        <v>0</v>
      </c>
      <c r="J27" s="47">
        <v>181.51999999999998</v>
      </c>
      <c r="K27" s="47">
        <v>154.45999999999998</v>
      </c>
      <c r="L27" s="47">
        <v>6.76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0</v>
      </c>
      <c r="Z27">
        <v>0</v>
      </c>
      <c r="AA27">
        <v>173.95</v>
      </c>
      <c r="AB27">
        <v>0</v>
      </c>
      <c r="AC27">
        <v>193.28</v>
      </c>
      <c r="AD27">
        <v>0</v>
      </c>
      <c r="AE27">
        <v>2.9</v>
      </c>
      <c r="AF27">
        <v>6.76</v>
      </c>
      <c r="AG27">
        <v>0.53</v>
      </c>
      <c r="AH27">
        <v>17.57</v>
      </c>
      <c r="AI27">
        <v>0</v>
      </c>
      <c r="AJ27">
        <v>37.33</v>
      </c>
      <c r="AK27">
        <v>0</v>
      </c>
      <c r="AL27">
        <v>37.33</v>
      </c>
      <c r="AM27">
        <v>37.33</v>
      </c>
      <c r="AN27">
        <v>12.45</v>
      </c>
      <c r="AO27">
        <v>16.670000000000002</v>
      </c>
      <c r="AP27">
        <v>16.670000000000002</v>
      </c>
      <c r="AQ27">
        <v>12.45</v>
      </c>
      <c r="AR27">
        <v>7.57</v>
      </c>
    </row>
    <row r="28" spans="1:44">
      <c r="A28" t="s">
        <v>255</v>
      </c>
      <c r="G28" t="s">
        <v>70</v>
      </c>
      <c r="H28" s="74">
        <v>196.71</v>
      </c>
      <c r="I28" s="47">
        <v>0</v>
      </c>
      <c r="J28" s="47">
        <v>181.51999999999998</v>
      </c>
      <c r="K28" s="47">
        <v>154.45999999999998</v>
      </c>
      <c r="L28" s="47">
        <v>6.76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0</v>
      </c>
      <c r="Z28">
        <v>0</v>
      </c>
      <c r="AA28">
        <v>173.95</v>
      </c>
      <c r="AB28">
        <v>0</v>
      </c>
      <c r="AC28">
        <v>193.28</v>
      </c>
      <c r="AD28">
        <v>0</v>
      </c>
      <c r="AE28">
        <v>2.9</v>
      </c>
      <c r="AF28">
        <v>6.76</v>
      </c>
      <c r="AG28">
        <v>0.53</v>
      </c>
      <c r="AH28">
        <v>17.57</v>
      </c>
      <c r="AI28">
        <v>0</v>
      </c>
      <c r="AJ28">
        <v>37.33</v>
      </c>
      <c r="AK28">
        <v>0</v>
      </c>
      <c r="AL28">
        <v>37.33</v>
      </c>
      <c r="AM28">
        <v>37.33</v>
      </c>
      <c r="AN28">
        <v>12.45</v>
      </c>
      <c r="AO28">
        <v>16.670000000000002</v>
      </c>
      <c r="AP28">
        <v>16.670000000000002</v>
      </c>
      <c r="AQ28">
        <v>12.45</v>
      </c>
      <c r="AR28">
        <v>7.57</v>
      </c>
    </row>
    <row r="29" spans="1:44">
      <c r="A29" t="s">
        <v>263</v>
      </c>
      <c r="G29" t="s">
        <v>71</v>
      </c>
      <c r="H29" s="74">
        <v>196.71</v>
      </c>
      <c r="I29" s="47">
        <v>0</v>
      </c>
      <c r="J29" s="47">
        <v>181.51999999999998</v>
      </c>
      <c r="K29" s="47">
        <v>154.45999999999998</v>
      </c>
      <c r="L29" s="47">
        <v>6.76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0</v>
      </c>
      <c r="Z29">
        <v>0</v>
      </c>
      <c r="AA29">
        <v>173.95</v>
      </c>
      <c r="AB29">
        <v>0</v>
      </c>
      <c r="AC29">
        <v>193.28</v>
      </c>
      <c r="AD29">
        <v>0</v>
      </c>
      <c r="AE29">
        <v>2.9</v>
      </c>
      <c r="AF29">
        <v>6.76</v>
      </c>
      <c r="AG29">
        <v>0.53</v>
      </c>
      <c r="AH29">
        <v>17.57</v>
      </c>
      <c r="AI29">
        <v>0</v>
      </c>
      <c r="AJ29">
        <v>37.33</v>
      </c>
      <c r="AK29">
        <v>0</v>
      </c>
      <c r="AL29">
        <v>37.33</v>
      </c>
      <c r="AM29">
        <v>37.33</v>
      </c>
      <c r="AN29">
        <v>12.45</v>
      </c>
      <c r="AO29">
        <v>16.670000000000002</v>
      </c>
      <c r="AP29">
        <v>16.670000000000002</v>
      </c>
      <c r="AQ29">
        <v>12.45</v>
      </c>
      <c r="AR29">
        <v>7.57</v>
      </c>
    </row>
    <row r="30" spans="1:44">
      <c r="A30" t="s">
        <v>264</v>
      </c>
      <c r="G30" t="s">
        <v>72</v>
      </c>
      <c r="H30" s="74">
        <v>196.71</v>
      </c>
      <c r="I30" s="47">
        <v>0</v>
      </c>
      <c r="J30" s="47">
        <v>181.51999999999998</v>
      </c>
      <c r="K30" s="47">
        <v>154.45999999999998</v>
      </c>
      <c r="L30" s="47">
        <v>7.12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0</v>
      </c>
      <c r="Z30">
        <v>0.36</v>
      </c>
      <c r="AA30">
        <v>173.95</v>
      </c>
      <c r="AB30">
        <v>0</v>
      </c>
      <c r="AC30">
        <v>193.28</v>
      </c>
      <c r="AD30">
        <v>0</v>
      </c>
      <c r="AE30">
        <v>2.9</v>
      </c>
      <c r="AF30">
        <v>6.76</v>
      </c>
      <c r="AG30">
        <v>0.53</v>
      </c>
      <c r="AH30">
        <v>17.57</v>
      </c>
      <c r="AI30">
        <v>0</v>
      </c>
      <c r="AJ30">
        <v>37.33</v>
      </c>
      <c r="AK30">
        <v>0</v>
      </c>
      <c r="AL30">
        <v>37.33</v>
      </c>
      <c r="AM30">
        <v>37.33</v>
      </c>
      <c r="AN30">
        <v>12.45</v>
      </c>
      <c r="AO30">
        <v>16.670000000000002</v>
      </c>
      <c r="AP30">
        <v>16.670000000000002</v>
      </c>
      <c r="AQ30">
        <v>12.45</v>
      </c>
      <c r="AR30">
        <v>7.57</v>
      </c>
    </row>
    <row r="31" spans="1:44">
      <c r="A31" t="s">
        <v>274</v>
      </c>
      <c r="G31" t="s">
        <v>73</v>
      </c>
      <c r="H31" s="74">
        <v>196.76000000000002</v>
      </c>
      <c r="I31" s="47">
        <v>0</v>
      </c>
      <c r="J31" s="47">
        <v>181.42</v>
      </c>
      <c r="K31" s="47">
        <v>154.45999999999998</v>
      </c>
      <c r="L31" s="47">
        <v>7.4799999999999995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0</v>
      </c>
      <c r="Z31">
        <v>0.72</v>
      </c>
      <c r="AA31">
        <v>173.95</v>
      </c>
      <c r="AB31">
        <v>0</v>
      </c>
      <c r="AC31">
        <v>193.28</v>
      </c>
      <c r="AD31">
        <v>0</v>
      </c>
      <c r="AE31">
        <v>2.9</v>
      </c>
      <c r="AF31">
        <v>6.76</v>
      </c>
      <c r="AG31">
        <v>0.57999999999999996</v>
      </c>
      <c r="AH31">
        <v>17.57</v>
      </c>
      <c r="AI31">
        <v>0</v>
      </c>
      <c r="AJ31">
        <v>37.33</v>
      </c>
      <c r="AK31">
        <v>0</v>
      </c>
      <c r="AL31">
        <v>37.33</v>
      </c>
      <c r="AM31">
        <v>37.33</v>
      </c>
      <c r="AN31">
        <v>12.45</v>
      </c>
      <c r="AO31">
        <v>16.670000000000002</v>
      </c>
      <c r="AP31">
        <v>16.670000000000002</v>
      </c>
      <c r="AQ31">
        <v>12.45</v>
      </c>
      <c r="AR31">
        <v>7.47</v>
      </c>
    </row>
    <row r="32" spans="1:44">
      <c r="A32" t="s">
        <v>275</v>
      </c>
      <c r="G32" t="s">
        <v>74</v>
      </c>
      <c r="H32" s="74">
        <v>196.76000000000002</v>
      </c>
      <c r="I32" s="47">
        <v>0</v>
      </c>
      <c r="J32" s="47">
        <v>181.42</v>
      </c>
      <c r="K32" s="47">
        <v>154.45999999999998</v>
      </c>
      <c r="L32" s="47">
        <v>7.87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0</v>
      </c>
      <c r="Z32">
        <v>1.1100000000000001</v>
      </c>
      <c r="AA32">
        <v>173.95</v>
      </c>
      <c r="AB32">
        <v>0</v>
      </c>
      <c r="AC32">
        <v>193.28</v>
      </c>
      <c r="AD32">
        <v>0</v>
      </c>
      <c r="AE32">
        <v>2.9</v>
      </c>
      <c r="AF32">
        <v>6.76</v>
      </c>
      <c r="AG32">
        <v>0.57999999999999996</v>
      </c>
      <c r="AH32">
        <v>17.57</v>
      </c>
      <c r="AI32">
        <v>0</v>
      </c>
      <c r="AJ32">
        <v>37.33</v>
      </c>
      <c r="AK32">
        <v>0</v>
      </c>
      <c r="AL32">
        <v>37.33</v>
      </c>
      <c r="AM32">
        <v>37.33</v>
      </c>
      <c r="AN32">
        <v>12.45</v>
      </c>
      <c r="AO32">
        <v>16.670000000000002</v>
      </c>
      <c r="AP32">
        <v>16.670000000000002</v>
      </c>
      <c r="AQ32">
        <v>12.45</v>
      </c>
      <c r="AR32">
        <v>7.47</v>
      </c>
    </row>
    <row r="33" spans="1:44">
      <c r="A33" t="s">
        <v>276</v>
      </c>
      <c r="G33" t="s">
        <v>75</v>
      </c>
      <c r="H33" s="74">
        <v>196.76000000000002</v>
      </c>
      <c r="I33" s="47">
        <v>0</v>
      </c>
      <c r="J33" s="47">
        <v>181.42</v>
      </c>
      <c r="K33" s="47">
        <v>154.45999999999998</v>
      </c>
      <c r="L33" s="47">
        <v>8.43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0</v>
      </c>
      <c r="Z33">
        <v>1.67</v>
      </c>
      <c r="AA33">
        <v>173.95</v>
      </c>
      <c r="AB33">
        <v>0</v>
      </c>
      <c r="AC33">
        <v>193.28</v>
      </c>
      <c r="AD33">
        <v>0</v>
      </c>
      <c r="AE33">
        <v>2.9</v>
      </c>
      <c r="AF33">
        <v>6.76</v>
      </c>
      <c r="AG33">
        <v>0.57999999999999996</v>
      </c>
      <c r="AH33">
        <v>17.57</v>
      </c>
      <c r="AI33">
        <v>0</v>
      </c>
      <c r="AJ33">
        <v>37.33</v>
      </c>
      <c r="AK33">
        <v>0</v>
      </c>
      <c r="AL33">
        <v>37.33</v>
      </c>
      <c r="AM33">
        <v>37.33</v>
      </c>
      <c r="AN33">
        <v>12.45</v>
      </c>
      <c r="AO33">
        <v>16.670000000000002</v>
      </c>
      <c r="AP33">
        <v>16.670000000000002</v>
      </c>
      <c r="AQ33">
        <v>12.45</v>
      </c>
      <c r="AR33">
        <v>7.47</v>
      </c>
    </row>
    <row r="34" spans="1:44">
      <c r="A34" t="s">
        <v>277</v>
      </c>
      <c r="G34" t="s">
        <v>76</v>
      </c>
      <c r="H34" s="74">
        <v>196.76000000000002</v>
      </c>
      <c r="I34" s="47">
        <v>0</v>
      </c>
      <c r="J34" s="47">
        <v>181.42</v>
      </c>
      <c r="K34" s="47">
        <v>154.45999999999998</v>
      </c>
      <c r="L34" s="47">
        <v>8.92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0</v>
      </c>
      <c r="Z34">
        <v>2.16</v>
      </c>
      <c r="AA34">
        <v>173.95</v>
      </c>
      <c r="AB34">
        <v>0</v>
      </c>
      <c r="AC34">
        <v>193.28</v>
      </c>
      <c r="AD34">
        <v>0</v>
      </c>
      <c r="AE34">
        <v>2.9</v>
      </c>
      <c r="AF34">
        <v>6.76</v>
      </c>
      <c r="AG34">
        <v>0.57999999999999996</v>
      </c>
      <c r="AH34">
        <v>17.57</v>
      </c>
      <c r="AI34">
        <v>0</v>
      </c>
      <c r="AJ34">
        <v>37.33</v>
      </c>
      <c r="AK34">
        <v>0</v>
      </c>
      <c r="AL34">
        <v>37.33</v>
      </c>
      <c r="AM34">
        <v>37.33</v>
      </c>
      <c r="AN34">
        <v>12.45</v>
      </c>
      <c r="AO34">
        <v>16.670000000000002</v>
      </c>
      <c r="AP34">
        <v>16.670000000000002</v>
      </c>
      <c r="AQ34">
        <v>12.45</v>
      </c>
      <c r="AR34">
        <v>7.47</v>
      </c>
    </row>
    <row r="35" spans="1:44">
      <c r="A35" t="s">
        <v>279</v>
      </c>
      <c r="G35" t="s">
        <v>77</v>
      </c>
      <c r="H35" s="74">
        <v>197.15</v>
      </c>
      <c r="I35" s="47">
        <v>0</v>
      </c>
      <c r="J35" s="47">
        <v>229.74</v>
      </c>
      <c r="K35" s="47">
        <v>154.45999999999998</v>
      </c>
      <c r="L35" s="47">
        <v>9.61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0</v>
      </c>
      <c r="Z35">
        <v>2.85</v>
      </c>
      <c r="AA35">
        <v>222.27</v>
      </c>
      <c r="AB35">
        <v>0</v>
      </c>
      <c r="AC35">
        <v>193.28</v>
      </c>
      <c r="AD35">
        <v>0</v>
      </c>
      <c r="AE35">
        <v>2.9</v>
      </c>
      <c r="AF35">
        <v>6.76</v>
      </c>
      <c r="AG35">
        <v>0.97</v>
      </c>
      <c r="AH35">
        <v>17.57</v>
      </c>
      <c r="AI35">
        <v>0</v>
      </c>
      <c r="AJ35">
        <v>37.33</v>
      </c>
      <c r="AK35">
        <v>0</v>
      </c>
      <c r="AL35">
        <v>37.33</v>
      </c>
      <c r="AM35">
        <v>37.33</v>
      </c>
      <c r="AN35">
        <v>12.45</v>
      </c>
      <c r="AO35">
        <v>14.67</v>
      </c>
      <c r="AP35">
        <v>14.67</v>
      </c>
      <c r="AQ35">
        <v>12.45</v>
      </c>
      <c r="AR35">
        <v>7.47</v>
      </c>
    </row>
    <row r="36" spans="1:44">
      <c r="A36" t="s">
        <v>309</v>
      </c>
      <c r="G36" t="s">
        <v>78</v>
      </c>
      <c r="H36" s="74">
        <v>197.15</v>
      </c>
      <c r="I36" s="47">
        <v>0</v>
      </c>
      <c r="J36" s="47">
        <v>229.74</v>
      </c>
      <c r="K36" s="47">
        <v>154.45999999999998</v>
      </c>
      <c r="L36" s="47">
        <v>10.42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0</v>
      </c>
      <c r="Z36">
        <v>3.66</v>
      </c>
      <c r="AA36">
        <v>222.27</v>
      </c>
      <c r="AB36">
        <v>0</v>
      </c>
      <c r="AC36">
        <v>193.28</v>
      </c>
      <c r="AD36">
        <v>0</v>
      </c>
      <c r="AE36">
        <v>2.9</v>
      </c>
      <c r="AF36">
        <v>6.76</v>
      </c>
      <c r="AG36">
        <v>0.97</v>
      </c>
      <c r="AH36">
        <v>17.57</v>
      </c>
      <c r="AI36">
        <v>0</v>
      </c>
      <c r="AJ36">
        <v>37.33</v>
      </c>
      <c r="AK36">
        <v>0</v>
      </c>
      <c r="AL36">
        <v>37.33</v>
      </c>
      <c r="AM36">
        <v>37.33</v>
      </c>
      <c r="AN36">
        <v>12.45</v>
      </c>
      <c r="AO36">
        <v>14.67</v>
      </c>
      <c r="AP36">
        <v>14.67</v>
      </c>
      <c r="AQ36">
        <v>12.45</v>
      </c>
      <c r="AR36">
        <v>7.47</v>
      </c>
    </row>
    <row r="37" spans="1:44">
      <c r="A37" t="s">
        <v>310</v>
      </c>
      <c r="G37" t="s">
        <v>79</v>
      </c>
      <c r="H37" s="74">
        <v>197.15</v>
      </c>
      <c r="I37" s="47">
        <v>0</v>
      </c>
      <c r="J37" s="47">
        <v>229.74</v>
      </c>
      <c r="K37" s="47">
        <v>154.45999999999998</v>
      </c>
      <c r="L37" s="47">
        <v>10.83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0</v>
      </c>
      <c r="Z37">
        <v>4.07</v>
      </c>
      <c r="AA37">
        <v>222.27</v>
      </c>
      <c r="AB37">
        <v>0</v>
      </c>
      <c r="AC37">
        <v>193.28</v>
      </c>
      <c r="AD37">
        <v>0</v>
      </c>
      <c r="AE37">
        <v>2.9</v>
      </c>
      <c r="AF37">
        <v>6.76</v>
      </c>
      <c r="AG37">
        <v>0.97</v>
      </c>
      <c r="AH37">
        <v>17.57</v>
      </c>
      <c r="AI37">
        <v>0</v>
      </c>
      <c r="AJ37">
        <v>37.33</v>
      </c>
      <c r="AK37">
        <v>0</v>
      </c>
      <c r="AL37">
        <v>37.33</v>
      </c>
      <c r="AM37">
        <v>37.33</v>
      </c>
      <c r="AN37">
        <v>12.45</v>
      </c>
      <c r="AO37">
        <v>14.67</v>
      </c>
      <c r="AP37">
        <v>14.67</v>
      </c>
      <c r="AQ37">
        <v>12.45</v>
      </c>
      <c r="AR37">
        <v>7.47</v>
      </c>
    </row>
    <row r="38" spans="1:44">
      <c r="A38" t="s">
        <v>311</v>
      </c>
      <c r="G38" t="s">
        <v>80</v>
      </c>
      <c r="H38" s="74">
        <v>197.15</v>
      </c>
      <c r="I38" s="47">
        <v>0</v>
      </c>
      <c r="J38" s="47">
        <v>229.74</v>
      </c>
      <c r="K38" s="47">
        <v>154.45999999999998</v>
      </c>
      <c r="L38" s="47">
        <v>11.34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0</v>
      </c>
      <c r="Z38">
        <v>4.58</v>
      </c>
      <c r="AA38">
        <v>222.27</v>
      </c>
      <c r="AB38">
        <v>0</v>
      </c>
      <c r="AC38">
        <v>193.28</v>
      </c>
      <c r="AD38">
        <v>0</v>
      </c>
      <c r="AE38">
        <v>2.9</v>
      </c>
      <c r="AF38">
        <v>6.76</v>
      </c>
      <c r="AG38">
        <v>0.97</v>
      </c>
      <c r="AH38">
        <v>17.57</v>
      </c>
      <c r="AI38">
        <v>0</v>
      </c>
      <c r="AJ38">
        <v>37.33</v>
      </c>
      <c r="AK38">
        <v>0</v>
      </c>
      <c r="AL38">
        <v>37.33</v>
      </c>
      <c r="AM38">
        <v>37.33</v>
      </c>
      <c r="AN38">
        <v>12.45</v>
      </c>
      <c r="AO38">
        <v>14.67</v>
      </c>
      <c r="AP38">
        <v>14.67</v>
      </c>
      <c r="AQ38">
        <v>12.45</v>
      </c>
      <c r="AR38">
        <v>7.47</v>
      </c>
    </row>
    <row r="39" spans="1:44">
      <c r="A39" t="s">
        <v>312</v>
      </c>
      <c r="G39" t="s">
        <v>81</v>
      </c>
      <c r="H39" s="74">
        <v>197.05</v>
      </c>
      <c r="I39" s="47">
        <v>0</v>
      </c>
      <c r="J39" s="47">
        <v>229.65</v>
      </c>
      <c r="K39" s="47">
        <v>207.60999999999996</v>
      </c>
      <c r="L39" s="47">
        <v>11.899999999999999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10.63</v>
      </c>
      <c r="Y39">
        <v>42.52</v>
      </c>
      <c r="Z39">
        <v>5.14</v>
      </c>
      <c r="AA39">
        <v>222.27</v>
      </c>
      <c r="AB39">
        <v>0</v>
      </c>
      <c r="AC39">
        <v>193.28</v>
      </c>
      <c r="AD39">
        <v>6.76</v>
      </c>
      <c r="AE39">
        <v>2.9</v>
      </c>
      <c r="AF39">
        <v>0</v>
      </c>
      <c r="AG39">
        <v>0.87</v>
      </c>
      <c r="AH39">
        <v>0</v>
      </c>
      <c r="AI39">
        <v>0</v>
      </c>
      <c r="AJ39">
        <v>37.33</v>
      </c>
      <c r="AK39">
        <v>17.57</v>
      </c>
      <c r="AL39">
        <v>37.33</v>
      </c>
      <c r="AM39">
        <v>37.33</v>
      </c>
      <c r="AN39">
        <v>12.45</v>
      </c>
      <c r="AO39">
        <v>14.67</v>
      </c>
      <c r="AP39">
        <v>14.67</v>
      </c>
      <c r="AQ39">
        <v>12.45</v>
      </c>
      <c r="AR39">
        <v>7.38</v>
      </c>
    </row>
    <row r="40" spans="1:44">
      <c r="A40" t="s">
        <v>329</v>
      </c>
      <c r="G40" t="s">
        <v>82</v>
      </c>
      <c r="H40" s="74">
        <v>197.05</v>
      </c>
      <c r="I40" s="47">
        <v>0</v>
      </c>
      <c r="J40" s="47">
        <v>229.65</v>
      </c>
      <c r="K40" s="47">
        <v>207.60999999999996</v>
      </c>
      <c r="L40" s="47">
        <v>12.08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10.63</v>
      </c>
      <c r="Y40">
        <v>42.52</v>
      </c>
      <c r="Z40">
        <v>5.32</v>
      </c>
      <c r="AA40">
        <v>222.27</v>
      </c>
      <c r="AB40">
        <v>0</v>
      </c>
      <c r="AC40">
        <v>193.28</v>
      </c>
      <c r="AD40">
        <v>6.76</v>
      </c>
      <c r="AE40">
        <v>2.9</v>
      </c>
      <c r="AF40">
        <v>0</v>
      </c>
      <c r="AG40">
        <v>0.87</v>
      </c>
      <c r="AH40">
        <v>0</v>
      </c>
      <c r="AI40">
        <v>0</v>
      </c>
      <c r="AJ40">
        <v>37.33</v>
      </c>
      <c r="AK40">
        <v>17.57</v>
      </c>
      <c r="AL40">
        <v>37.33</v>
      </c>
      <c r="AM40">
        <v>37.33</v>
      </c>
      <c r="AN40">
        <v>12.45</v>
      </c>
      <c r="AO40">
        <v>14.67</v>
      </c>
      <c r="AP40">
        <v>14.67</v>
      </c>
      <c r="AQ40">
        <v>12.45</v>
      </c>
      <c r="AR40">
        <v>7.38</v>
      </c>
    </row>
    <row r="41" spans="1:44">
      <c r="A41" t="s">
        <v>330</v>
      </c>
      <c r="G41" t="s">
        <v>83</v>
      </c>
      <c r="H41" s="74">
        <v>197.05</v>
      </c>
      <c r="I41" s="47">
        <v>0</v>
      </c>
      <c r="J41" s="47">
        <v>229.65</v>
      </c>
      <c r="K41" s="47">
        <v>207.60999999999996</v>
      </c>
      <c r="L41" s="47">
        <v>12.17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10.63</v>
      </c>
      <c r="Y41">
        <v>42.52</v>
      </c>
      <c r="Z41">
        <v>5.41</v>
      </c>
      <c r="AA41">
        <v>222.27</v>
      </c>
      <c r="AB41">
        <v>0</v>
      </c>
      <c r="AC41">
        <v>193.28</v>
      </c>
      <c r="AD41">
        <v>6.76</v>
      </c>
      <c r="AE41">
        <v>2.9</v>
      </c>
      <c r="AF41">
        <v>0</v>
      </c>
      <c r="AG41">
        <v>0.87</v>
      </c>
      <c r="AH41">
        <v>0</v>
      </c>
      <c r="AI41">
        <v>0</v>
      </c>
      <c r="AJ41">
        <v>37.33</v>
      </c>
      <c r="AK41">
        <v>17.57</v>
      </c>
      <c r="AL41">
        <v>37.33</v>
      </c>
      <c r="AM41">
        <v>37.33</v>
      </c>
      <c r="AN41">
        <v>12.45</v>
      </c>
      <c r="AO41">
        <v>14.67</v>
      </c>
      <c r="AP41">
        <v>14.67</v>
      </c>
      <c r="AQ41">
        <v>12.45</v>
      </c>
      <c r="AR41">
        <v>7.38</v>
      </c>
    </row>
    <row r="42" spans="1:44">
      <c r="A42" t="s">
        <v>331</v>
      </c>
      <c r="G42" t="s">
        <v>84</v>
      </c>
      <c r="H42" s="74">
        <v>197.05</v>
      </c>
      <c r="I42" s="47">
        <v>0</v>
      </c>
      <c r="J42" s="47">
        <v>229.65</v>
      </c>
      <c r="K42" s="47">
        <v>207.60999999999996</v>
      </c>
      <c r="L42" s="47">
        <v>12.41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10.63</v>
      </c>
      <c r="Y42">
        <v>42.52</v>
      </c>
      <c r="Z42">
        <v>5.65</v>
      </c>
      <c r="AA42">
        <v>222.27</v>
      </c>
      <c r="AB42">
        <v>0</v>
      </c>
      <c r="AC42">
        <v>193.28</v>
      </c>
      <c r="AD42">
        <v>6.76</v>
      </c>
      <c r="AE42">
        <v>2.9</v>
      </c>
      <c r="AF42">
        <v>0</v>
      </c>
      <c r="AG42">
        <v>0.87</v>
      </c>
      <c r="AH42">
        <v>0</v>
      </c>
      <c r="AI42">
        <v>0</v>
      </c>
      <c r="AJ42">
        <v>37.33</v>
      </c>
      <c r="AK42">
        <v>17.57</v>
      </c>
      <c r="AL42">
        <v>37.33</v>
      </c>
      <c r="AM42">
        <v>37.33</v>
      </c>
      <c r="AN42">
        <v>12.45</v>
      </c>
      <c r="AO42">
        <v>14.67</v>
      </c>
      <c r="AP42">
        <v>14.67</v>
      </c>
      <c r="AQ42">
        <v>12.45</v>
      </c>
      <c r="AR42">
        <v>7.38</v>
      </c>
    </row>
    <row r="43" spans="1:44">
      <c r="A43" t="s">
        <v>337</v>
      </c>
      <c r="G43" t="s">
        <v>85</v>
      </c>
      <c r="H43" s="74">
        <v>197.05</v>
      </c>
      <c r="I43" s="47">
        <v>0</v>
      </c>
      <c r="J43" s="47">
        <v>229.65</v>
      </c>
      <c r="K43" s="47">
        <v>207.60999999999996</v>
      </c>
      <c r="L43" s="47">
        <v>12.559999999999999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10.63</v>
      </c>
      <c r="Y43">
        <v>42.52</v>
      </c>
      <c r="Z43">
        <v>5.8</v>
      </c>
      <c r="AA43">
        <v>222.27</v>
      </c>
      <c r="AB43">
        <v>0</v>
      </c>
      <c r="AC43">
        <v>193.28</v>
      </c>
      <c r="AD43">
        <v>6.76</v>
      </c>
      <c r="AE43">
        <v>2.9</v>
      </c>
      <c r="AF43">
        <v>0</v>
      </c>
      <c r="AG43">
        <v>0.87</v>
      </c>
      <c r="AH43">
        <v>0</v>
      </c>
      <c r="AI43">
        <v>0</v>
      </c>
      <c r="AJ43">
        <v>37.33</v>
      </c>
      <c r="AK43">
        <v>17.57</v>
      </c>
      <c r="AL43">
        <v>37.33</v>
      </c>
      <c r="AM43">
        <v>37.33</v>
      </c>
      <c r="AN43">
        <v>12.45</v>
      </c>
      <c r="AO43">
        <v>14.67</v>
      </c>
      <c r="AP43">
        <v>14.67</v>
      </c>
      <c r="AQ43">
        <v>12.45</v>
      </c>
      <c r="AR43">
        <v>7.38</v>
      </c>
    </row>
    <row r="44" spans="1:44">
      <c r="A44" t="s">
        <v>339</v>
      </c>
      <c r="G44" t="s">
        <v>86</v>
      </c>
      <c r="H44" s="74">
        <v>197.05</v>
      </c>
      <c r="I44" s="47">
        <v>0</v>
      </c>
      <c r="J44" s="47">
        <v>229.65</v>
      </c>
      <c r="K44" s="47">
        <v>207.60999999999996</v>
      </c>
      <c r="L44" s="47">
        <v>12.94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10.63</v>
      </c>
      <c r="Y44">
        <v>42.52</v>
      </c>
      <c r="Z44">
        <v>6.18</v>
      </c>
      <c r="AA44">
        <v>222.27</v>
      </c>
      <c r="AB44">
        <v>0</v>
      </c>
      <c r="AC44">
        <v>193.28</v>
      </c>
      <c r="AD44">
        <v>6.76</v>
      </c>
      <c r="AE44">
        <v>2.9</v>
      </c>
      <c r="AF44">
        <v>0</v>
      </c>
      <c r="AG44">
        <v>0.87</v>
      </c>
      <c r="AH44">
        <v>0</v>
      </c>
      <c r="AI44">
        <v>0</v>
      </c>
      <c r="AJ44">
        <v>37.33</v>
      </c>
      <c r="AK44">
        <v>17.57</v>
      </c>
      <c r="AL44">
        <v>37.33</v>
      </c>
      <c r="AM44">
        <v>37.33</v>
      </c>
      <c r="AN44">
        <v>12.45</v>
      </c>
      <c r="AO44">
        <v>14.67</v>
      </c>
      <c r="AP44">
        <v>14.67</v>
      </c>
      <c r="AQ44">
        <v>12.45</v>
      </c>
      <c r="AR44">
        <v>7.38</v>
      </c>
    </row>
    <row r="45" spans="1:44">
      <c r="A45" t="s">
        <v>358</v>
      </c>
      <c r="G45" t="s">
        <v>87</v>
      </c>
      <c r="H45" s="74">
        <v>197.05</v>
      </c>
      <c r="I45" s="47">
        <v>0</v>
      </c>
      <c r="J45" s="47">
        <v>229.65</v>
      </c>
      <c r="K45" s="47">
        <v>207.60999999999996</v>
      </c>
      <c r="L45" s="47">
        <v>13.14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10.63</v>
      </c>
      <c r="Y45">
        <v>42.52</v>
      </c>
      <c r="Z45">
        <v>6.38</v>
      </c>
      <c r="AA45">
        <v>222.27</v>
      </c>
      <c r="AB45">
        <v>0</v>
      </c>
      <c r="AC45">
        <v>193.28</v>
      </c>
      <c r="AD45">
        <v>6.76</v>
      </c>
      <c r="AE45">
        <v>2.9</v>
      </c>
      <c r="AF45">
        <v>0</v>
      </c>
      <c r="AG45">
        <v>0.87</v>
      </c>
      <c r="AH45">
        <v>0</v>
      </c>
      <c r="AI45">
        <v>0</v>
      </c>
      <c r="AJ45">
        <v>37.33</v>
      </c>
      <c r="AK45">
        <v>17.57</v>
      </c>
      <c r="AL45">
        <v>37.33</v>
      </c>
      <c r="AM45">
        <v>37.33</v>
      </c>
      <c r="AN45">
        <v>12.45</v>
      </c>
      <c r="AO45">
        <v>14.67</v>
      </c>
      <c r="AP45">
        <v>14.67</v>
      </c>
      <c r="AQ45">
        <v>12.45</v>
      </c>
      <c r="AR45">
        <v>7.38</v>
      </c>
    </row>
    <row r="46" spans="1:44">
      <c r="A46" t="s">
        <v>359</v>
      </c>
      <c r="G46" t="s">
        <v>88</v>
      </c>
      <c r="H46" s="74">
        <v>197.05</v>
      </c>
      <c r="I46" s="47">
        <v>0</v>
      </c>
      <c r="J46" s="47">
        <v>229.65</v>
      </c>
      <c r="K46" s="47">
        <v>207.60999999999996</v>
      </c>
      <c r="L46" s="47">
        <v>13.33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10.63</v>
      </c>
      <c r="Y46">
        <v>42.52</v>
      </c>
      <c r="Z46">
        <v>6.57</v>
      </c>
      <c r="AA46">
        <v>222.27</v>
      </c>
      <c r="AB46">
        <v>0</v>
      </c>
      <c r="AC46">
        <v>193.28</v>
      </c>
      <c r="AD46">
        <v>6.76</v>
      </c>
      <c r="AE46">
        <v>2.9</v>
      </c>
      <c r="AF46">
        <v>0</v>
      </c>
      <c r="AG46">
        <v>0.87</v>
      </c>
      <c r="AH46">
        <v>0</v>
      </c>
      <c r="AI46">
        <v>0</v>
      </c>
      <c r="AJ46">
        <v>37.33</v>
      </c>
      <c r="AK46">
        <v>17.57</v>
      </c>
      <c r="AL46">
        <v>37.33</v>
      </c>
      <c r="AM46">
        <v>37.33</v>
      </c>
      <c r="AN46">
        <v>12.45</v>
      </c>
      <c r="AO46">
        <v>14.67</v>
      </c>
      <c r="AP46">
        <v>14.67</v>
      </c>
      <c r="AQ46">
        <v>12.45</v>
      </c>
      <c r="AR46">
        <v>7.38</v>
      </c>
    </row>
    <row r="47" spans="1:44">
      <c r="A47" t="s">
        <v>360</v>
      </c>
      <c r="G47" t="s">
        <v>89</v>
      </c>
      <c r="H47" s="74">
        <v>197.05</v>
      </c>
      <c r="I47" s="47">
        <v>0</v>
      </c>
      <c r="J47" s="47">
        <v>229.56</v>
      </c>
      <c r="K47" s="47">
        <v>207.60999999999996</v>
      </c>
      <c r="L47" s="47">
        <v>13.52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10.63</v>
      </c>
      <c r="Y47">
        <v>42.52</v>
      </c>
      <c r="Z47">
        <v>6.76</v>
      </c>
      <c r="AA47">
        <v>222.27</v>
      </c>
      <c r="AB47">
        <v>0</v>
      </c>
      <c r="AC47">
        <v>193.28</v>
      </c>
      <c r="AD47">
        <v>6.76</v>
      </c>
      <c r="AE47">
        <v>2.9</v>
      </c>
      <c r="AF47">
        <v>0</v>
      </c>
      <c r="AG47">
        <v>0.87</v>
      </c>
      <c r="AH47">
        <v>0</v>
      </c>
      <c r="AI47">
        <v>0</v>
      </c>
      <c r="AJ47">
        <v>37.33</v>
      </c>
      <c r="AK47">
        <v>17.57</v>
      </c>
      <c r="AL47">
        <v>37.33</v>
      </c>
      <c r="AM47">
        <v>37.33</v>
      </c>
      <c r="AN47">
        <v>12.45</v>
      </c>
      <c r="AO47">
        <v>14.67</v>
      </c>
      <c r="AP47">
        <v>14.67</v>
      </c>
      <c r="AQ47">
        <v>12.45</v>
      </c>
      <c r="AR47">
        <v>7.29</v>
      </c>
    </row>
    <row r="48" spans="1:44">
      <c r="A48" t="s">
        <v>364</v>
      </c>
      <c r="G48" t="s">
        <v>90</v>
      </c>
      <c r="H48" s="74">
        <v>197.05</v>
      </c>
      <c r="I48" s="47">
        <v>0</v>
      </c>
      <c r="J48" s="47">
        <v>229.56</v>
      </c>
      <c r="K48" s="47">
        <v>207.60999999999996</v>
      </c>
      <c r="L48" s="47">
        <v>13.809999999999999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10.63</v>
      </c>
      <c r="Y48">
        <v>42.52</v>
      </c>
      <c r="Z48">
        <v>7.05</v>
      </c>
      <c r="AA48">
        <v>222.27</v>
      </c>
      <c r="AB48">
        <v>0</v>
      </c>
      <c r="AC48">
        <v>193.28</v>
      </c>
      <c r="AD48">
        <v>6.76</v>
      </c>
      <c r="AE48">
        <v>2.9</v>
      </c>
      <c r="AF48">
        <v>0</v>
      </c>
      <c r="AG48">
        <v>0.87</v>
      </c>
      <c r="AH48">
        <v>0</v>
      </c>
      <c r="AI48">
        <v>0</v>
      </c>
      <c r="AJ48">
        <v>37.33</v>
      </c>
      <c r="AK48">
        <v>17.57</v>
      </c>
      <c r="AL48">
        <v>37.33</v>
      </c>
      <c r="AM48">
        <v>37.33</v>
      </c>
      <c r="AN48">
        <v>12.45</v>
      </c>
      <c r="AO48">
        <v>14.67</v>
      </c>
      <c r="AP48">
        <v>14.67</v>
      </c>
      <c r="AQ48">
        <v>12.45</v>
      </c>
      <c r="AR48">
        <v>7.29</v>
      </c>
    </row>
    <row r="49" spans="1:44">
      <c r="A49" t="s">
        <v>365</v>
      </c>
      <c r="G49" t="s">
        <v>91</v>
      </c>
      <c r="H49" s="74">
        <v>197.05</v>
      </c>
      <c r="I49" s="47">
        <v>0</v>
      </c>
      <c r="J49" s="47">
        <v>229.56</v>
      </c>
      <c r="K49" s="47">
        <v>207.60999999999996</v>
      </c>
      <c r="L49" s="47">
        <v>13.96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10.63</v>
      </c>
      <c r="Y49">
        <v>42.52</v>
      </c>
      <c r="Z49">
        <v>7.2</v>
      </c>
      <c r="AA49">
        <v>222.27</v>
      </c>
      <c r="AB49">
        <v>0</v>
      </c>
      <c r="AC49">
        <v>193.28</v>
      </c>
      <c r="AD49">
        <v>6.76</v>
      </c>
      <c r="AE49">
        <v>2.9</v>
      </c>
      <c r="AF49">
        <v>0</v>
      </c>
      <c r="AG49">
        <v>0.87</v>
      </c>
      <c r="AH49">
        <v>0</v>
      </c>
      <c r="AI49">
        <v>0</v>
      </c>
      <c r="AJ49">
        <v>37.33</v>
      </c>
      <c r="AK49">
        <v>17.57</v>
      </c>
      <c r="AL49">
        <v>37.33</v>
      </c>
      <c r="AM49">
        <v>37.33</v>
      </c>
      <c r="AN49">
        <v>12.45</v>
      </c>
      <c r="AO49">
        <v>14.67</v>
      </c>
      <c r="AP49">
        <v>14.67</v>
      </c>
      <c r="AQ49">
        <v>12.45</v>
      </c>
      <c r="AR49">
        <v>7.29</v>
      </c>
    </row>
    <row r="50" spans="1:44">
      <c r="A50" t="s">
        <v>366</v>
      </c>
      <c r="G50" t="s">
        <v>92</v>
      </c>
      <c r="H50" s="74">
        <v>197.05</v>
      </c>
      <c r="I50" s="47">
        <v>0</v>
      </c>
      <c r="J50" s="47">
        <v>229.56</v>
      </c>
      <c r="K50" s="47">
        <v>207.60999999999996</v>
      </c>
      <c r="L50" s="47">
        <v>14.3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10.63</v>
      </c>
      <c r="Y50">
        <v>42.52</v>
      </c>
      <c r="Z50">
        <v>7.54</v>
      </c>
      <c r="AA50">
        <v>222.27</v>
      </c>
      <c r="AB50">
        <v>0</v>
      </c>
      <c r="AC50">
        <v>193.28</v>
      </c>
      <c r="AD50">
        <v>6.76</v>
      </c>
      <c r="AE50">
        <v>2.9</v>
      </c>
      <c r="AF50">
        <v>0</v>
      </c>
      <c r="AG50">
        <v>0.87</v>
      </c>
      <c r="AH50">
        <v>0</v>
      </c>
      <c r="AI50">
        <v>0</v>
      </c>
      <c r="AJ50">
        <v>37.33</v>
      </c>
      <c r="AK50">
        <v>17.57</v>
      </c>
      <c r="AL50">
        <v>37.33</v>
      </c>
      <c r="AM50">
        <v>37.33</v>
      </c>
      <c r="AN50">
        <v>12.45</v>
      </c>
      <c r="AO50">
        <v>14.67</v>
      </c>
      <c r="AP50">
        <v>14.67</v>
      </c>
      <c r="AQ50">
        <v>12.45</v>
      </c>
      <c r="AR50">
        <v>7.29</v>
      </c>
    </row>
    <row r="51" spans="1:44">
      <c r="A51" t="s">
        <v>367</v>
      </c>
      <c r="G51" t="s">
        <v>93</v>
      </c>
      <c r="H51" s="74">
        <v>197.05</v>
      </c>
      <c r="I51" s="47">
        <v>0</v>
      </c>
      <c r="J51" s="47">
        <v>229.47</v>
      </c>
      <c r="K51" s="47">
        <v>207.60999999999996</v>
      </c>
      <c r="L51" s="47">
        <v>14.49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10.63</v>
      </c>
      <c r="Y51">
        <v>42.52</v>
      </c>
      <c r="Z51">
        <v>7.73</v>
      </c>
      <c r="AA51">
        <v>222.27</v>
      </c>
      <c r="AB51">
        <v>0</v>
      </c>
      <c r="AC51">
        <v>193.28</v>
      </c>
      <c r="AD51">
        <v>6.76</v>
      </c>
      <c r="AE51">
        <v>2.9</v>
      </c>
      <c r="AF51">
        <v>0</v>
      </c>
      <c r="AG51">
        <v>0.87</v>
      </c>
      <c r="AH51">
        <v>0</v>
      </c>
      <c r="AI51">
        <v>0</v>
      </c>
      <c r="AJ51">
        <v>37.33</v>
      </c>
      <c r="AK51">
        <v>17.57</v>
      </c>
      <c r="AL51">
        <v>37.33</v>
      </c>
      <c r="AM51">
        <v>37.33</v>
      </c>
      <c r="AN51">
        <v>12.45</v>
      </c>
      <c r="AO51">
        <v>14.86</v>
      </c>
      <c r="AP51">
        <v>14.86</v>
      </c>
      <c r="AQ51">
        <v>12.45</v>
      </c>
      <c r="AR51">
        <v>7.2</v>
      </c>
    </row>
    <row r="52" spans="1:44">
      <c r="A52" t="s">
        <v>368</v>
      </c>
      <c r="G52" t="s">
        <v>94</v>
      </c>
      <c r="H52" s="74">
        <v>197.05</v>
      </c>
      <c r="I52" s="47">
        <v>0</v>
      </c>
      <c r="J52" s="47">
        <v>229.47</v>
      </c>
      <c r="K52" s="47">
        <v>207.60999999999996</v>
      </c>
      <c r="L52" s="47">
        <v>14.879999999999999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10.63</v>
      </c>
      <c r="Y52">
        <v>42.52</v>
      </c>
      <c r="Z52">
        <v>8.1199999999999992</v>
      </c>
      <c r="AA52">
        <v>222.27</v>
      </c>
      <c r="AB52">
        <v>0</v>
      </c>
      <c r="AC52">
        <v>193.28</v>
      </c>
      <c r="AD52">
        <v>6.76</v>
      </c>
      <c r="AE52">
        <v>2.9</v>
      </c>
      <c r="AF52">
        <v>0</v>
      </c>
      <c r="AG52">
        <v>0.87</v>
      </c>
      <c r="AH52">
        <v>0</v>
      </c>
      <c r="AI52">
        <v>0</v>
      </c>
      <c r="AJ52">
        <v>37.33</v>
      </c>
      <c r="AK52">
        <v>17.57</v>
      </c>
      <c r="AL52">
        <v>37.33</v>
      </c>
      <c r="AM52">
        <v>37.33</v>
      </c>
      <c r="AN52">
        <v>12.45</v>
      </c>
      <c r="AO52">
        <v>14.86</v>
      </c>
      <c r="AP52">
        <v>14.86</v>
      </c>
      <c r="AQ52">
        <v>12.45</v>
      </c>
      <c r="AR52">
        <v>7.2</v>
      </c>
    </row>
    <row r="53" spans="1:44">
      <c r="A53" t="s">
        <v>399</v>
      </c>
      <c r="G53" t="s">
        <v>95</v>
      </c>
      <c r="H53" s="74">
        <v>197.05</v>
      </c>
      <c r="I53" s="47">
        <v>0</v>
      </c>
      <c r="J53" s="47">
        <v>229.47</v>
      </c>
      <c r="K53" s="47">
        <v>207.60999999999996</v>
      </c>
      <c r="L53" s="47">
        <v>15.07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10.63</v>
      </c>
      <c r="Y53">
        <v>42.52</v>
      </c>
      <c r="Z53">
        <v>8.31</v>
      </c>
      <c r="AA53">
        <v>222.27</v>
      </c>
      <c r="AB53">
        <v>0</v>
      </c>
      <c r="AC53">
        <v>193.28</v>
      </c>
      <c r="AD53">
        <v>6.76</v>
      </c>
      <c r="AE53">
        <v>2.9</v>
      </c>
      <c r="AF53">
        <v>0</v>
      </c>
      <c r="AG53">
        <v>0.87</v>
      </c>
      <c r="AH53">
        <v>0</v>
      </c>
      <c r="AI53">
        <v>0</v>
      </c>
      <c r="AJ53">
        <v>37.33</v>
      </c>
      <c r="AK53">
        <v>17.57</v>
      </c>
      <c r="AL53">
        <v>37.33</v>
      </c>
      <c r="AM53">
        <v>37.33</v>
      </c>
      <c r="AN53">
        <v>12.45</v>
      </c>
      <c r="AO53">
        <v>14.86</v>
      </c>
      <c r="AP53">
        <v>14.86</v>
      </c>
      <c r="AQ53">
        <v>12.45</v>
      </c>
      <c r="AR53">
        <v>7.2</v>
      </c>
    </row>
    <row r="54" spans="1:44">
      <c r="A54" t="s">
        <v>398</v>
      </c>
      <c r="G54" t="s">
        <v>96</v>
      </c>
      <c r="H54" s="74">
        <v>197.05</v>
      </c>
      <c r="I54" s="47">
        <v>0</v>
      </c>
      <c r="J54" s="47">
        <v>229.47</v>
      </c>
      <c r="K54" s="47">
        <v>207.60999999999996</v>
      </c>
      <c r="L54" s="47">
        <v>15.65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10.63</v>
      </c>
      <c r="Y54">
        <v>42.52</v>
      </c>
      <c r="Z54">
        <v>8.89</v>
      </c>
      <c r="AA54">
        <v>222.27</v>
      </c>
      <c r="AB54">
        <v>0</v>
      </c>
      <c r="AC54">
        <v>193.28</v>
      </c>
      <c r="AD54">
        <v>6.76</v>
      </c>
      <c r="AE54">
        <v>2.9</v>
      </c>
      <c r="AF54">
        <v>0</v>
      </c>
      <c r="AG54">
        <v>0.87</v>
      </c>
      <c r="AH54">
        <v>0</v>
      </c>
      <c r="AI54">
        <v>0</v>
      </c>
      <c r="AJ54">
        <v>37.33</v>
      </c>
      <c r="AK54">
        <v>17.57</v>
      </c>
      <c r="AL54">
        <v>37.33</v>
      </c>
      <c r="AM54">
        <v>37.33</v>
      </c>
      <c r="AN54">
        <v>12.45</v>
      </c>
      <c r="AO54">
        <v>14.86</v>
      </c>
      <c r="AP54">
        <v>14.86</v>
      </c>
      <c r="AQ54">
        <v>12.45</v>
      </c>
      <c r="AR54">
        <v>7.2</v>
      </c>
    </row>
    <row r="55" spans="1:44">
      <c r="A55" t="s">
        <v>400</v>
      </c>
      <c r="G55" t="s">
        <v>97</v>
      </c>
      <c r="H55" s="74">
        <v>196.95000000000002</v>
      </c>
      <c r="I55" s="47">
        <v>0</v>
      </c>
      <c r="J55" s="47">
        <v>229.47</v>
      </c>
      <c r="K55" s="47">
        <v>207.60999999999996</v>
      </c>
      <c r="L55" s="47">
        <v>15.94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10.63</v>
      </c>
      <c r="Y55">
        <v>42.52</v>
      </c>
      <c r="Z55">
        <v>9.18</v>
      </c>
      <c r="AA55">
        <v>222.27</v>
      </c>
      <c r="AB55">
        <v>0</v>
      </c>
      <c r="AC55">
        <v>193.28</v>
      </c>
      <c r="AD55">
        <v>6.76</v>
      </c>
      <c r="AE55">
        <v>2.9</v>
      </c>
      <c r="AF55">
        <v>0</v>
      </c>
      <c r="AG55">
        <v>0.77</v>
      </c>
      <c r="AH55">
        <v>0</v>
      </c>
      <c r="AI55">
        <v>0</v>
      </c>
      <c r="AJ55">
        <v>37.33</v>
      </c>
      <c r="AK55">
        <v>17.57</v>
      </c>
      <c r="AL55">
        <v>37.33</v>
      </c>
      <c r="AM55">
        <v>37.33</v>
      </c>
      <c r="AN55">
        <v>12.45</v>
      </c>
      <c r="AO55">
        <v>14.86</v>
      </c>
      <c r="AP55">
        <v>14.86</v>
      </c>
      <c r="AQ55">
        <v>12.45</v>
      </c>
      <c r="AR55">
        <v>7.2</v>
      </c>
    </row>
    <row r="56" spans="1:44">
      <c r="A56" t="s">
        <v>400</v>
      </c>
      <c r="G56" t="s">
        <v>98</v>
      </c>
      <c r="H56" s="74">
        <v>196.95000000000002</v>
      </c>
      <c r="I56" s="47">
        <v>0</v>
      </c>
      <c r="J56" s="47">
        <v>229.47</v>
      </c>
      <c r="K56" s="47">
        <v>207.60999999999996</v>
      </c>
      <c r="L56" s="47">
        <v>15.26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10.63</v>
      </c>
      <c r="Y56">
        <v>42.52</v>
      </c>
      <c r="Z56">
        <v>8.5</v>
      </c>
      <c r="AA56">
        <v>222.27</v>
      </c>
      <c r="AB56">
        <v>0</v>
      </c>
      <c r="AC56">
        <v>193.28</v>
      </c>
      <c r="AD56">
        <v>6.76</v>
      </c>
      <c r="AE56">
        <v>2.9</v>
      </c>
      <c r="AF56">
        <v>0</v>
      </c>
      <c r="AG56">
        <v>0.77</v>
      </c>
      <c r="AH56">
        <v>0</v>
      </c>
      <c r="AI56">
        <v>0</v>
      </c>
      <c r="AJ56">
        <v>37.33</v>
      </c>
      <c r="AK56">
        <v>17.57</v>
      </c>
      <c r="AL56">
        <v>37.33</v>
      </c>
      <c r="AM56">
        <v>37.33</v>
      </c>
      <c r="AN56">
        <v>12.45</v>
      </c>
      <c r="AO56">
        <v>14.86</v>
      </c>
      <c r="AP56">
        <v>14.86</v>
      </c>
      <c r="AQ56">
        <v>12.45</v>
      </c>
      <c r="AR56">
        <v>7.2</v>
      </c>
    </row>
    <row r="57" spans="1:44">
      <c r="G57" t="s">
        <v>99</v>
      </c>
      <c r="H57" s="74">
        <v>196.95000000000002</v>
      </c>
      <c r="I57" s="47">
        <v>0</v>
      </c>
      <c r="J57" s="47">
        <v>229.47</v>
      </c>
      <c r="K57" s="47">
        <v>207.60999999999996</v>
      </c>
      <c r="L57" s="47">
        <v>14.68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10.63</v>
      </c>
      <c r="Y57">
        <v>42.52</v>
      </c>
      <c r="Z57">
        <v>7.92</v>
      </c>
      <c r="AA57">
        <v>222.27</v>
      </c>
      <c r="AB57">
        <v>0</v>
      </c>
      <c r="AC57">
        <v>193.28</v>
      </c>
      <c r="AD57">
        <v>6.76</v>
      </c>
      <c r="AE57">
        <v>2.9</v>
      </c>
      <c r="AF57">
        <v>0</v>
      </c>
      <c r="AG57">
        <v>0.77</v>
      </c>
      <c r="AH57">
        <v>0</v>
      </c>
      <c r="AI57">
        <v>0</v>
      </c>
      <c r="AJ57">
        <v>37.33</v>
      </c>
      <c r="AK57">
        <v>17.57</v>
      </c>
      <c r="AL57">
        <v>37.33</v>
      </c>
      <c r="AM57">
        <v>37.33</v>
      </c>
      <c r="AN57">
        <v>12.45</v>
      </c>
      <c r="AO57">
        <v>14.86</v>
      </c>
      <c r="AP57">
        <v>14.86</v>
      </c>
      <c r="AQ57">
        <v>12.45</v>
      </c>
      <c r="AR57">
        <v>7.2</v>
      </c>
    </row>
    <row r="58" spans="1:44">
      <c r="G58" t="s">
        <v>100</v>
      </c>
      <c r="H58" s="74">
        <v>196.95000000000002</v>
      </c>
      <c r="I58" s="47">
        <v>0</v>
      </c>
      <c r="J58" s="47">
        <v>229.47</v>
      </c>
      <c r="K58" s="47">
        <v>207.60999999999996</v>
      </c>
      <c r="L58" s="47">
        <v>14.3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10.63</v>
      </c>
      <c r="Y58">
        <v>42.52</v>
      </c>
      <c r="Z58">
        <v>7.54</v>
      </c>
      <c r="AA58">
        <v>222.27</v>
      </c>
      <c r="AB58">
        <v>0</v>
      </c>
      <c r="AC58">
        <v>193.28</v>
      </c>
      <c r="AD58">
        <v>6.76</v>
      </c>
      <c r="AE58">
        <v>2.9</v>
      </c>
      <c r="AF58">
        <v>0</v>
      </c>
      <c r="AG58">
        <v>0.77</v>
      </c>
      <c r="AH58">
        <v>0</v>
      </c>
      <c r="AI58">
        <v>0</v>
      </c>
      <c r="AJ58">
        <v>37.33</v>
      </c>
      <c r="AK58">
        <v>17.57</v>
      </c>
      <c r="AL58">
        <v>37.33</v>
      </c>
      <c r="AM58">
        <v>37.33</v>
      </c>
      <c r="AN58">
        <v>12.45</v>
      </c>
      <c r="AO58">
        <v>14.86</v>
      </c>
      <c r="AP58">
        <v>14.86</v>
      </c>
      <c r="AQ58">
        <v>12.45</v>
      </c>
      <c r="AR58">
        <v>7.2</v>
      </c>
    </row>
    <row r="59" spans="1:44">
      <c r="G59" t="s">
        <v>101</v>
      </c>
      <c r="H59" s="74">
        <v>197.1</v>
      </c>
      <c r="I59" s="47">
        <v>0</v>
      </c>
      <c r="J59" s="47">
        <v>229.56</v>
      </c>
      <c r="K59" s="47">
        <v>207.60999999999996</v>
      </c>
      <c r="L59" s="47">
        <v>13.91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10.63</v>
      </c>
      <c r="Y59">
        <v>42.52</v>
      </c>
      <c r="Z59">
        <v>7.15</v>
      </c>
      <c r="AA59">
        <v>222.27</v>
      </c>
      <c r="AB59">
        <v>0</v>
      </c>
      <c r="AC59">
        <v>193.28</v>
      </c>
      <c r="AD59">
        <v>6.76</v>
      </c>
      <c r="AE59">
        <v>2.9</v>
      </c>
      <c r="AF59">
        <v>0</v>
      </c>
      <c r="AG59">
        <v>0.92</v>
      </c>
      <c r="AH59">
        <v>0</v>
      </c>
      <c r="AI59">
        <v>0</v>
      </c>
      <c r="AJ59">
        <v>37.33</v>
      </c>
      <c r="AK59">
        <v>17.57</v>
      </c>
      <c r="AL59">
        <v>37.33</v>
      </c>
      <c r="AM59">
        <v>37.33</v>
      </c>
      <c r="AN59">
        <v>12.45</v>
      </c>
      <c r="AO59">
        <v>14.86</v>
      </c>
      <c r="AP59">
        <v>14.86</v>
      </c>
      <c r="AQ59">
        <v>12.45</v>
      </c>
      <c r="AR59">
        <v>7.29</v>
      </c>
    </row>
    <row r="60" spans="1:44">
      <c r="G60" t="s">
        <v>102</v>
      </c>
      <c r="H60" s="74">
        <v>197.1</v>
      </c>
      <c r="I60" s="47">
        <v>0</v>
      </c>
      <c r="J60" s="47">
        <v>229.56</v>
      </c>
      <c r="K60" s="47">
        <v>207.60999999999996</v>
      </c>
      <c r="L60" s="47">
        <v>13.52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10.63</v>
      </c>
      <c r="Y60">
        <v>42.52</v>
      </c>
      <c r="Z60">
        <v>6.76</v>
      </c>
      <c r="AA60">
        <v>222.27</v>
      </c>
      <c r="AB60">
        <v>0</v>
      </c>
      <c r="AC60">
        <v>193.28</v>
      </c>
      <c r="AD60">
        <v>6.76</v>
      </c>
      <c r="AE60">
        <v>2.9</v>
      </c>
      <c r="AF60">
        <v>0</v>
      </c>
      <c r="AG60">
        <v>0.92</v>
      </c>
      <c r="AH60">
        <v>0</v>
      </c>
      <c r="AI60">
        <v>0</v>
      </c>
      <c r="AJ60">
        <v>37.33</v>
      </c>
      <c r="AK60">
        <v>17.57</v>
      </c>
      <c r="AL60">
        <v>37.33</v>
      </c>
      <c r="AM60">
        <v>37.33</v>
      </c>
      <c r="AN60">
        <v>12.45</v>
      </c>
      <c r="AO60">
        <v>14.86</v>
      </c>
      <c r="AP60">
        <v>14.86</v>
      </c>
      <c r="AQ60">
        <v>12.45</v>
      </c>
      <c r="AR60">
        <v>7.29</v>
      </c>
    </row>
    <row r="61" spans="1:44">
      <c r="G61" t="s">
        <v>103</v>
      </c>
      <c r="H61" s="74">
        <v>197.1</v>
      </c>
      <c r="I61" s="47">
        <v>0</v>
      </c>
      <c r="J61" s="47">
        <v>229.56</v>
      </c>
      <c r="K61" s="47">
        <v>207.60999999999996</v>
      </c>
      <c r="L61" s="47">
        <v>13.23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10.63</v>
      </c>
      <c r="Y61">
        <v>42.52</v>
      </c>
      <c r="Z61">
        <v>6.47</v>
      </c>
      <c r="AA61">
        <v>222.27</v>
      </c>
      <c r="AB61">
        <v>0</v>
      </c>
      <c r="AC61">
        <v>193.28</v>
      </c>
      <c r="AD61">
        <v>6.76</v>
      </c>
      <c r="AE61">
        <v>2.9</v>
      </c>
      <c r="AF61">
        <v>0</v>
      </c>
      <c r="AG61">
        <v>0.92</v>
      </c>
      <c r="AH61">
        <v>0</v>
      </c>
      <c r="AI61">
        <v>0</v>
      </c>
      <c r="AJ61">
        <v>37.33</v>
      </c>
      <c r="AK61">
        <v>17.57</v>
      </c>
      <c r="AL61">
        <v>37.33</v>
      </c>
      <c r="AM61">
        <v>37.33</v>
      </c>
      <c r="AN61">
        <v>12.45</v>
      </c>
      <c r="AO61">
        <v>14.86</v>
      </c>
      <c r="AP61">
        <v>14.86</v>
      </c>
      <c r="AQ61">
        <v>12.45</v>
      </c>
      <c r="AR61">
        <v>7.29</v>
      </c>
    </row>
    <row r="62" spans="1:44">
      <c r="G62" t="s">
        <v>104</v>
      </c>
      <c r="H62" s="74">
        <v>197.1</v>
      </c>
      <c r="I62" s="47">
        <v>0</v>
      </c>
      <c r="J62" s="47">
        <v>229.56</v>
      </c>
      <c r="K62" s="47">
        <v>207.60999999999996</v>
      </c>
      <c r="L62" s="47">
        <v>12.8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10.63</v>
      </c>
      <c r="Y62">
        <v>42.52</v>
      </c>
      <c r="Z62">
        <v>6.04</v>
      </c>
      <c r="AA62">
        <v>222.27</v>
      </c>
      <c r="AB62">
        <v>0</v>
      </c>
      <c r="AC62">
        <v>193.28</v>
      </c>
      <c r="AD62">
        <v>6.76</v>
      </c>
      <c r="AE62">
        <v>2.9</v>
      </c>
      <c r="AF62">
        <v>0</v>
      </c>
      <c r="AG62">
        <v>0.92</v>
      </c>
      <c r="AH62">
        <v>0</v>
      </c>
      <c r="AI62">
        <v>0</v>
      </c>
      <c r="AJ62">
        <v>37.33</v>
      </c>
      <c r="AK62">
        <v>17.57</v>
      </c>
      <c r="AL62">
        <v>37.33</v>
      </c>
      <c r="AM62">
        <v>37.33</v>
      </c>
      <c r="AN62">
        <v>12.45</v>
      </c>
      <c r="AO62">
        <v>14.86</v>
      </c>
      <c r="AP62">
        <v>14.86</v>
      </c>
      <c r="AQ62">
        <v>12.45</v>
      </c>
      <c r="AR62">
        <v>7.29</v>
      </c>
    </row>
    <row r="63" spans="1:44">
      <c r="G63" t="s">
        <v>105</v>
      </c>
      <c r="H63" s="74">
        <v>197.1</v>
      </c>
      <c r="I63" s="47">
        <v>0</v>
      </c>
      <c r="J63" s="47">
        <v>229.84</v>
      </c>
      <c r="K63" s="47">
        <v>207.60999999999996</v>
      </c>
      <c r="L63" s="47">
        <v>12.559999999999999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10.63</v>
      </c>
      <c r="Y63">
        <v>42.52</v>
      </c>
      <c r="Z63">
        <v>5.8</v>
      </c>
      <c r="AA63">
        <v>222.27</v>
      </c>
      <c r="AB63">
        <v>0</v>
      </c>
      <c r="AC63">
        <v>193.28</v>
      </c>
      <c r="AD63">
        <v>6.76</v>
      </c>
      <c r="AE63">
        <v>2.9</v>
      </c>
      <c r="AF63">
        <v>0</v>
      </c>
      <c r="AG63">
        <v>0.92</v>
      </c>
      <c r="AH63">
        <v>0</v>
      </c>
      <c r="AI63">
        <v>0</v>
      </c>
      <c r="AJ63">
        <v>37.33</v>
      </c>
      <c r="AK63">
        <v>17.57</v>
      </c>
      <c r="AL63">
        <v>37.33</v>
      </c>
      <c r="AM63">
        <v>37.33</v>
      </c>
      <c r="AN63">
        <v>12.45</v>
      </c>
      <c r="AO63">
        <v>14.86</v>
      </c>
      <c r="AP63">
        <v>14.86</v>
      </c>
      <c r="AQ63">
        <v>12.45</v>
      </c>
      <c r="AR63">
        <v>7.57</v>
      </c>
    </row>
    <row r="64" spans="1:44">
      <c r="G64" t="s">
        <v>106</v>
      </c>
      <c r="H64" s="74">
        <v>197.1</v>
      </c>
      <c r="I64" s="47">
        <v>0</v>
      </c>
      <c r="J64" s="47">
        <v>229.84</v>
      </c>
      <c r="K64" s="47">
        <v>207.60999999999996</v>
      </c>
      <c r="L64" s="47">
        <v>12.17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10.63</v>
      </c>
      <c r="Y64">
        <v>42.52</v>
      </c>
      <c r="Z64">
        <v>5.41</v>
      </c>
      <c r="AA64">
        <v>222.27</v>
      </c>
      <c r="AB64">
        <v>0</v>
      </c>
      <c r="AC64">
        <v>193.28</v>
      </c>
      <c r="AD64">
        <v>6.76</v>
      </c>
      <c r="AE64">
        <v>2.9</v>
      </c>
      <c r="AF64">
        <v>0</v>
      </c>
      <c r="AG64">
        <v>0.92</v>
      </c>
      <c r="AH64">
        <v>0</v>
      </c>
      <c r="AI64">
        <v>0</v>
      </c>
      <c r="AJ64">
        <v>37.33</v>
      </c>
      <c r="AK64">
        <v>17.57</v>
      </c>
      <c r="AL64">
        <v>37.33</v>
      </c>
      <c r="AM64">
        <v>37.33</v>
      </c>
      <c r="AN64">
        <v>12.45</v>
      </c>
      <c r="AO64">
        <v>14.86</v>
      </c>
      <c r="AP64">
        <v>14.86</v>
      </c>
      <c r="AQ64">
        <v>12.45</v>
      </c>
      <c r="AR64">
        <v>7.57</v>
      </c>
    </row>
    <row r="65" spans="7:44">
      <c r="G65" t="s">
        <v>107</v>
      </c>
      <c r="H65" s="74">
        <v>197.1</v>
      </c>
      <c r="I65" s="47">
        <v>0</v>
      </c>
      <c r="J65" s="47">
        <v>229.84</v>
      </c>
      <c r="K65" s="47">
        <v>207.60999999999996</v>
      </c>
      <c r="L65" s="47">
        <v>11.79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10.63</v>
      </c>
      <c r="Y65">
        <v>42.52</v>
      </c>
      <c r="Z65">
        <v>5.03</v>
      </c>
      <c r="AA65">
        <v>222.27</v>
      </c>
      <c r="AB65">
        <v>0</v>
      </c>
      <c r="AC65">
        <v>193.28</v>
      </c>
      <c r="AD65">
        <v>6.76</v>
      </c>
      <c r="AE65">
        <v>2.9</v>
      </c>
      <c r="AF65">
        <v>0</v>
      </c>
      <c r="AG65">
        <v>0.92</v>
      </c>
      <c r="AH65">
        <v>0</v>
      </c>
      <c r="AI65">
        <v>0</v>
      </c>
      <c r="AJ65">
        <v>37.33</v>
      </c>
      <c r="AK65">
        <v>17.57</v>
      </c>
      <c r="AL65">
        <v>37.33</v>
      </c>
      <c r="AM65">
        <v>37.33</v>
      </c>
      <c r="AN65">
        <v>12.45</v>
      </c>
      <c r="AO65">
        <v>14.86</v>
      </c>
      <c r="AP65">
        <v>14.86</v>
      </c>
      <c r="AQ65">
        <v>12.45</v>
      </c>
      <c r="AR65">
        <v>7.57</v>
      </c>
    </row>
    <row r="66" spans="7:44">
      <c r="G66" t="s">
        <v>108</v>
      </c>
      <c r="H66" s="74">
        <v>197.1</v>
      </c>
      <c r="I66" s="47">
        <v>0</v>
      </c>
      <c r="J66" s="47">
        <v>229.84</v>
      </c>
      <c r="K66" s="47">
        <v>207.60999999999996</v>
      </c>
      <c r="L66" s="47">
        <v>11.21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10.63</v>
      </c>
      <c r="Y66">
        <v>42.52</v>
      </c>
      <c r="Z66">
        <v>4.45</v>
      </c>
      <c r="AA66">
        <v>222.27</v>
      </c>
      <c r="AB66">
        <v>0</v>
      </c>
      <c r="AC66">
        <v>193.28</v>
      </c>
      <c r="AD66">
        <v>6.76</v>
      </c>
      <c r="AE66">
        <v>2.9</v>
      </c>
      <c r="AF66">
        <v>0</v>
      </c>
      <c r="AG66">
        <v>0.92</v>
      </c>
      <c r="AH66">
        <v>0</v>
      </c>
      <c r="AI66">
        <v>0</v>
      </c>
      <c r="AJ66">
        <v>37.33</v>
      </c>
      <c r="AK66">
        <v>17.57</v>
      </c>
      <c r="AL66">
        <v>37.33</v>
      </c>
      <c r="AM66">
        <v>37.33</v>
      </c>
      <c r="AN66">
        <v>12.45</v>
      </c>
      <c r="AO66">
        <v>14.86</v>
      </c>
      <c r="AP66">
        <v>14.86</v>
      </c>
      <c r="AQ66">
        <v>12.45</v>
      </c>
      <c r="AR66">
        <v>7.57</v>
      </c>
    </row>
    <row r="67" spans="7:44">
      <c r="G67" t="s">
        <v>109</v>
      </c>
      <c r="H67" s="74">
        <v>196.95000000000002</v>
      </c>
      <c r="I67" s="47">
        <v>0</v>
      </c>
      <c r="J67" s="47">
        <v>230.20000000000002</v>
      </c>
      <c r="K67" s="47">
        <v>207.60999999999996</v>
      </c>
      <c r="L67" s="47">
        <v>10.43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10.63</v>
      </c>
      <c r="Y67">
        <v>42.52</v>
      </c>
      <c r="Z67">
        <v>3.67</v>
      </c>
      <c r="AA67">
        <v>222.27</v>
      </c>
      <c r="AB67">
        <v>0</v>
      </c>
      <c r="AC67">
        <v>193.28</v>
      </c>
      <c r="AD67">
        <v>0</v>
      </c>
      <c r="AE67">
        <v>2.9</v>
      </c>
      <c r="AF67">
        <v>6.76</v>
      </c>
      <c r="AG67">
        <v>0.77</v>
      </c>
      <c r="AH67">
        <v>17.57</v>
      </c>
      <c r="AI67">
        <v>0</v>
      </c>
      <c r="AJ67">
        <v>37.33</v>
      </c>
      <c r="AK67">
        <v>0</v>
      </c>
      <c r="AL67">
        <v>37.33</v>
      </c>
      <c r="AM67">
        <v>37.33</v>
      </c>
      <c r="AN67">
        <v>12.45</v>
      </c>
      <c r="AO67">
        <v>14.86</v>
      </c>
      <c r="AP67">
        <v>14.86</v>
      </c>
      <c r="AQ67">
        <v>12.45</v>
      </c>
      <c r="AR67">
        <v>7.93</v>
      </c>
    </row>
    <row r="68" spans="7:44">
      <c r="G68" t="s">
        <v>110</v>
      </c>
      <c r="H68" s="74">
        <v>196.95000000000002</v>
      </c>
      <c r="I68" s="47">
        <v>0</v>
      </c>
      <c r="J68" s="47">
        <v>230.20000000000002</v>
      </c>
      <c r="K68" s="47">
        <v>207.60999999999996</v>
      </c>
      <c r="L68" s="47">
        <v>9.4699999999999989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10.63</v>
      </c>
      <c r="Y68">
        <v>42.52</v>
      </c>
      <c r="Z68">
        <v>2.71</v>
      </c>
      <c r="AA68">
        <v>222.27</v>
      </c>
      <c r="AB68">
        <v>0</v>
      </c>
      <c r="AC68">
        <v>193.28</v>
      </c>
      <c r="AD68">
        <v>0</v>
      </c>
      <c r="AE68">
        <v>2.9</v>
      </c>
      <c r="AF68">
        <v>6.76</v>
      </c>
      <c r="AG68">
        <v>0.77</v>
      </c>
      <c r="AH68">
        <v>17.57</v>
      </c>
      <c r="AI68">
        <v>0</v>
      </c>
      <c r="AJ68">
        <v>37.33</v>
      </c>
      <c r="AK68">
        <v>0</v>
      </c>
      <c r="AL68">
        <v>37.33</v>
      </c>
      <c r="AM68">
        <v>37.33</v>
      </c>
      <c r="AN68">
        <v>12.45</v>
      </c>
      <c r="AO68">
        <v>14.86</v>
      </c>
      <c r="AP68">
        <v>14.86</v>
      </c>
      <c r="AQ68">
        <v>12.45</v>
      </c>
      <c r="AR68">
        <v>7.93</v>
      </c>
    </row>
    <row r="69" spans="7:44">
      <c r="G69" t="s">
        <v>111</v>
      </c>
      <c r="H69" s="74">
        <v>196.95000000000002</v>
      </c>
      <c r="I69" s="47">
        <v>0</v>
      </c>
      <c r="J69" s="47">
        <v>230.20000000000002</v>
      </c>
      <c r="K69" s="47">
        <v>207.60999999999996</v>
      </c>
      <c r="L69" s="47">
        <v>9.18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10.63</v>
      </c>
      <c r="Y69">
        <v>42.52</v>
      </c>
      <c r="Z69">
        <v>2.42</v>
      </c>
      <c r="AA69">
        <v>222.27</v>
      </c>
      <c r="AB69">
        <v>0</v>
      </c>
      <c r="AC69">
        <v>193.28</v>
      </c>
      <c r="AD69">
        <v>0</v>
      </c>
      <c r="AE69">
        <v>2.9</v>
      </c>
      <c r="AF69">
        <v>6.76</v>
      </c>
      <c r="AG69">
        <v>0.77</v>
      </c>
      <c r="AH69">
        <v>17.57</v>
      </c>
      <c r="AI69">
        <v>0</v>
      </c>
      <c r="AJ69">
        <v>37.33</v>
      </c>
      <c r="AK69">
        <v>0</v>
      </c>
      <c r="AL69">
        <v>37.33</v>
      </c>
      <c r="AM69">
        <v>37.33</v>
      </c>
      <c r="AN69">
        <v>12.45</v>
      </c>
      <c r="AO69">
        <v>14.86</v>
      </c>
      <c r="AP69">
        <v>14.86</v>
      </c>
      <c r="AQ69">
        <v>12.45</v>
      </c>
      <c r="AR69">
        <v>7.93</v>
      </c>
    </row>
    <row r="70" spans="7:44">
      <c r="G70" t="s">
        <v>112</v>
      </c>
      <c r="H70" s="74">
        <v>196.95000000000002</v>
      </c>
      <c r="I70" s="47">
        <v>0</v>
      </c>
      <c r="J70" s="47">
        <v>230.20000000000002</v>
      </c>
      <c r="K70" s="47">
        <v>203.07</v>
      </c>
      <c r="L70" s="47">
        <v>8.42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10.63</v>
      </c>
      <c r="Y70">
        <v>37.979999999999997</v>
      </c>
      <c r="Z70">
        <v>1.66</v>
      </c>
      <c r="AA70">
        <v>222.27</v>
      </c>
      <c r="AB70">
        <v>0</v>
      </c>
      <c r="AC70">
        <v>193.28</v>
      </c>
      <c r="AD70">
        <v>0</v>
      </c>
      <c r="AE70">
        <v>2.9</v>
      </c>
      <c r="AF70">
        <v>6.76</v>
      </c>
      <c r="AG70">
        <v>0.77</v>
      </c>
      <c r="AH70">
        <v>17.57</v>
      </c>
      <c r="AI70">
        <v>0</v>
      </c>
      <c r="AJ70">
        <v>37.33</v>
      </c>
      <c r="AK70">
        <v>0</v>
      </c>
      <c r="AL70">
        <v>37.33</v>
      </c>
      <c r="AM70">
        <v>37.33</v>
      </c>
      <c r="AN70">
        <v>12.45</v>
      </c>
      <c r="AO70">
        <v>14.86</v>
      </c>
      <c r="AP70">
        <v>14.86</v>
      </c>
      <c r="AQ70">
        <v>12.45</v>
      </c>
      <c r="AR70">
        <v>7.93</v>
      </c>
    </row>
    <row r="71" spans="7:44">
      <c r="G71" t="s">
        <v>113</v>
      </c>
      <c r="H71" s="74">
        <v>196.9</v>
      </c>
      <c r="I71" s="47">
        <v>0</v>
      </c>
      <c r="J71" s="47">
        <v>230.67000000000002</v>
      </c>
      <c r="K71" s="47">
        <v>154.45999999999998</v>
      </c>
      <c r="L71" s="47">
        <v>7.7299999999999995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0</v>
      </c>
      <c r="Z71">
        <v>0.97</v>
      </c>
      <c r="AA71">
        <v>222.27</v>
      </c>
      <c r="AB71">
        <v>0</v>
      </c>
      <c r="AC71">
        <v>193.28</v>
      </c>
      <c r="AD71">
        <v>0</v>
      </c>
      <c r="AE71">
        <v>2.9</v>
      </c>
      <c r="AF71">
        <v>6.76</v>
      </c>
      <c r="AG71">
        <v>0.72</v>
      </c>
      <c r="AH71">
        <v>17.57</v>
      </c>
      <c r="AI71">
        <v>0</v>
      </c>
      <c r="AJ71">
        <v>37.33</v>
      </c>
      <c r="AK71">
        <v>0</v>
      </c>
      <c r="AL71">
        <v>37.33</v>
      </c>
      <c r="AM71">
        <v>37.33</v>
      </c>
      <c r="AN71">
        <v>12.45</v>
      </c>
      <c r="AO71">
        <v>14.86</v>
      </c>
      <c r="AP71">
        <v>14.86</v>
      </c>
      <c r="AQ71">
        <v>12.45</v>
      </c>
      <c r="AR71">
        <v>8.4</v>
      </c>
    </row>
    <row r="72" spans="7:44">
      <c r="G72" t="s">
        <v>114</v>
      </c>
      <c r="H72" s="74">
        <v>196.9</v>
      </c>
      <c r="I72" s="47">
        <v>0</v>
      </c>
      <c r="J72" s="47">
        <v>230.67000000000002</v>
      </c>
      <c r="K72" s="47">
        <v>154.45999999999998</v>
      </c>
      <c r="L72" s="47">
        <v>7.58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0</v>
      </c>
      <c r="Z72">
        <v>0.82</v>
      </c>
      <c r="AA72">
        <v>222.27</v>
      </c>
      <c r="AB72">
        <v>0</v>
      </c>
      <c r="AC72">
        <v>193.28</v>
      </c>
      <c r="AD72">
        <v>0</v>
      </c>
      <c r="AE72">
        <v>2.9</v>
      </c>
      <c r="AF72">
        <v>6.76</v>
      </c>
      <c r="AG72">
        <v>0.72</v>
      </c>
      <c r="AH72">
        <v>17.57</v>
      </c>
      <c r="AI72">
        <v>0</v>
      </c>
      <c r="AJ72">
        <v>37.33</v>
      </c>
      <c r="AK72">
        <v>0</v>
      </c>
      <c r="AL72">
        <v>37.33</v>
      </c>
      <c r="AM72">
        <v>37.33</v>
      </c>
      <c r="AN72">
        <v>12.45</v>
      </c>
      <c r="AO72">
        <v>14.86</v>
      </c>
      <c r="AP72">
        <v>14.86</v>
      </c>
      <c r="AQ72">
        <v>12.45</v>
      </c>
      <c r="AR72">
        <v>8.4</v>
      </c>
    </row>
    <row r="73" spans="7:44">
      <c r="G73" t="s">
        <v>115</v>
      </c>
      <c r="H73" s="74">
        <v>196.9</v>
      </c>
      <c r="I73" s="47">
        <v>0</v>
      </c>
      <c r="J73" s="47">
        <v>230.67000000000002</v>
      </c>
      <c r="K73" s="47">
        <v>154.45999999999998</v>
      </c>
      <c r="L73" s="47">
        <v>7.35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0</v>
      </c>
      <c r="Z73">
        <v>0.59</v>
      </c>
      <c r="AA73">
        <v>222.27</v>
      </c>
      <c r="AB73">
        <v>0</v>
      </c>
      <c r="AC73">
        <v>193.28</v>
      </c>
      <c r="AD73">
        <v>0</v>
      </c>
      <c r="AE73">
        <v>2.9</v>
      </c>
      <c r="AF73">
        <v>6.76</v>
      </c>
      <c r="AG73">
        <v>0.72</v>
      </c>
      <c r="AH73">
        <v>17.57</v>
      </c>
      <c r="AI73">
        <v>0</v>
      </c>
      <c r="AJ73">
        <v>37.33</v>
      </c>
      <c r="AK73">
        <v>0</v>
      </c>
      <c r="AL73">
        <v>37.33</v>
      </c>
      <c r="AM73">
        <v>37.33</v>
      </c>
      <c r="AN73">
        <v>12.45</v>
      </c>
      <c r="AO73">
        <v>0</v>
      </c>
      <c r="AP73">
        <v>32</v>
      </c>
      <c r="AQ73">
        <v>12.45</v>
      </c>
      <c r="AR73">
        <v>8.4</v>
      </c>
    </row>
    <row r="74" spans="7:44">
      <c r="G74" t="s">
        <v>116</v>
      </c>
      <c r="H74" s="74">
        <v>196.9</v>
      </c>
      <c r="I74" s="47">
        <v>0</v>
      </c>
      <c r="J74" s="47">
        <v>230.67000000000002</v>
      </c>
      <c r="K74" s="47">
        <v>154.45999999999998</v>
      </c>
      <c r="L74" s="47">
        <v>7.1899999999999995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0</v>
      </c>
      <c r="Z74">
        <v>0.43</v>
      </c>
      <c r="AA74">
        <v>222.27</v>
      </c>
      <c r="AB74">
        <v>0</v>
      </c>
      <c r="AC74">
        <v>193.28</v>
      </c>
      <c r="AD74">
        <v>0</v>
      </c>
      <c r="AE74">
        <v>2.9</v>
      </c>
      <c r="AF74">
        <v>6.76</v>
      </c>
      <c r="AG74">
        <v>0.72</v>
      </c>
      <c r="AH74">
        <v>17.57</v>
      </c>
      <c r="AI74">
        <v>0</v>
      </c>
      <c r="AJ74">
        <v>37.33</v>
      </c>
      <c r="AK74">
        <v>0</v>
      </c>
      <c r="AL74">
        <v>37.33</v>
      </c>
      <c r="AM74">
        <v>37.33</v>
      </c>
      <c r="AN74">
        <v>12.45</v>
      </c>
      <c r="AO74">
        <v>0</v>
      </c>
      <c r="AP74">
        <v>32</v>
      </c>
      <c r="AQ74">
        <v>12.45</v>
      </c>
      <c r="AR74">
        <v>8.4</v>
      </c>
    </row>
    <row r="75" spans="7:44">
      <c r="G75" t="s">
        <v>117</v>
      </c>
      <c r="H75" s="74">
        <v>196.9</v>
      </c>
      <c r="I75" s="47">
        <v>0</v>
      </c>
      <c r="J75" s="47">
        <v>230.85000000000002</v>
      </c>
      <c r="K75" s="47">
        <v>154.45999999999998</v>
      </c>
      <c r="L75" s="47">
        <v>7.0299999999999994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0</v>
      </c>
      <c r="Z75">
        <v>0.27</v>
      </c>
      <c r="AA75">
        <v>222.27</v>
      </c>
      <c r="AB75">
        <v>0</v>
      </c>
      <c r="AC75">
        <v>193.28</v>
      </c>
      <c r="AD75">
        <v>0</v>
      </c>
      <c r="AE75">
        <v>2.9</v>
      </c>
      <c r="AF75">
        <v>6.76</v>
      </c>
      <c r="AG75">
        <v>0.72</v>
      </c>
      <c r="AH75">
        <v>17.57</v>
      </c>
      <c r="AI75">
        <v>0</v>
      </c>
      <c r="AJ75">
        <v>37.33</v>
      </c>
      <c r="AK75">
        <v>0</v>
      </c>
      <c r="AL75">
        <v>37.33</v>
      </c>
      <c r="AM75">
        <v>37.33</v>
      </c>
      <c r="AN75">
        <v>12.45</v>
      </c>
      <c r="AO75">
        <v>15.03</v>
      </c>
      <c r="AP75">
        <v>15.03</v>
      </c>
      <c r="AQ75">
        <v>12.45</v>
      </c>
      <c r="AR75">
        <v>8.58</v>
      </c>
    </row>
    <row r="76" spans="7:44">
      <c r="G76" t="s">
        <v>118</v>
      </c>
      <c r="H76" s="74">
        <v>196.9</v>
      </c>
      <c r="I76" s="47">
        <v>0</v>
      </c>
      <c r="J76" s="47">
        <v>230.85000000000002</v>
      </c>
      <c r="K76" s="47">
        <v>154.45999999999998</v>
      </c>
      <c r="L76" s="47">
        <v>6.84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0</v>
      </c>
      <c r="Z76">
        <v>0.08</v>
      </c>
      <c r="AA76">
        <v>222.27</v>
      </c>
      <c r="AB76">
        <v>0</v>
      </c>
      <c r="AC76">
        <v>193.28</v>
      </c>
      <c r="AD76">
        <v>0</v>
      </c>
      <c r="AE76">
        <v>2.9</v>
      </c>
      <c r="AF76">
        <v>6.76</v>
      </c>
      <c r="AG76">
        <v>0.72</v>
      </c>
      <c r="AH76">
        <v>17.57</v>
      </c>
      <c r="AI76">
        <v>0</v>
      </c>
      <c r="AJ76">
        <v>37.33</v>
      </c>
      <c r="AK76">
        <v>0</v>
      </c>
      <c r="AL76">
        <v>37.33</v>
      </c>
      <c r="AM76">
        <v>37.33</v>
      </c>
      <c r="AN76">
        <v>12.45</v>
      </c>
      <c r="AO76">
        <v>15.03</v>
      </c>
      <c r="AP76">
        <v>15.03</v>
      </c>
      <c r="AQ76">
        <v>12.45</v>
      </c>
      <c r="AR76">
        <v>8.58</v>
      </c>
    </row>
    <row r="77" spans="7:44">
      <c r="G77" t="s">
        <v>119</v>
      </c>
      <c r="H77" s="74">
        <v>196.9</v>
      </c>
      <c r="I77" s="47">
        <v>0</v>
      </c>
      <c r="J77" s="47">
        <v>230.85000000000002</v>
      </c>
      <c r="K77" s="47">
        <v>154.45999999999998</v>
      </c>
      <c r="L77" s="47">
        <v>6.76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0</v>
      </c>
      <c r="Z77">
        <v>0</v>
      </c>
      <c r="AA77">
        <v>222.27</v>
      </c>
      <c r="AB77">
        <v>0</v>
      </c>
      <c r="AC77">
        <v>193.28</v>
      </c>
      <c r="AD77">
        <v>0</v>
      </c>
      <c r="AE77">
        <v>2.9</v>
      </c>
      <c r="AF77">
        <v>6.76</v>
      </c>
      <c r="AG77">
        <v>0.72</v>
      </c>
      <c r="AH77">
        <v>17.57</v>
      </c>
      <c r="AI77">
        <v>0</v>
      </c>
      <c r="AJ77">
        <v>37.33</v>
      </c>
      <c r="AK77">
        <v>0</v>
      </c>
      <c r="AL77">
        <v>37.33</v>
      </c>
      <c r="AM77">
        <v>37.33</v>
      </c>
      <c r="AN77">
        <v>12.45</v>
      </c>
      <c r="AO77">
        <v>15.03</v>
      </c>
      <c r="AP77">
        <v>15.03</v>
      </c>
      <c r="AQ77">
        <v>12.45</v>
      </c>
      <c r="AR77">
        <v>8.58</v>
      </c>
    </row>
    <row r="78" spans="7:44">
      <c r="G78" t="s">
        <v>120</v>
      </c>
      <c r="H78" s="74">
        <v>196.9</v>
      </c>
      <c r="I78" s="47">
        <v>0</v>
      </c>
      <c r="J78" s="47">
        <v>230.85000000000002</v>
      </c>
      <c r="K78" s="47">
        <v>154.45999999999998</v>
      </c>
      <c r="L78" s="47">
        <v>6.76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0</v>
      </c>
      <c r="Z78">
        <v>0</v>
      </c>
      <c r="AA78">
        <v>222.27</v>
      </c>
      <c r="AB78">
        <v>0</v>
      </c>
      <c r="AC78">
        <v>193.28</v>
      </c>
      <c r="AD78">
        <v>0</v>
      </c>
      <c r="AE78">
        <v>2.9</v>
      </c>
      <c r="AF78">
        <v>6.76</v>
      </c>
      <c r="AG78">
        <v>0.72</v>
      </c>
      <c r="AH78">
        <v>17.57</v>
      </c>
      <c r="AI78">
        <v>0</v>
      </c>
      <c r="AJ78">
        <v>37.33</v>
      </c>
      <c r="AK78">
        <v>0</v>
      </c>
      <c r="AL78">
        <v>37.33</v>
      </c>
      <c r="AM78">
        <v>37.33</v>
      </c>
      <c r="AN78">
        <v>12.45</v>
      </c>
      <c r="AO78">
        <v>15.03</v>
      </c>
      <c r="AP78">
        <v>15.03</v>
      </c>
      <c r="AQ78">
        <v>12.45</v>
      </c>
      <c r="AR78">
        <v>8.58</v>
      </c>
    </row>
    <row r="79" spans="7:44">
      <c r="G79" t="s">
        <v>121</v>
      </c>
      <c r="H79" s="74">
        <v>196.86</v>
      </c>
      <c r="I79" s="47">
        <v>0</v>
      </c>
      <c r="J79" s="47">
        <v>230.85000000000002</v>
      </c>
      <c r="K79" s="47">
        <v>154.45999999999998</v>
      </c>
      <c r="L79" s="47">
        <v>6.76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0</v>
      </c>
      <c r="Z79">
        <v>0</v>
      </c>
      <c r="AA79">
        <v>222.27</v>
      </c>
      <c r="AB79">
        <v>0</v>
      </c>
      <c r="AC79">
        <v>193.28</v>
      </c>
      <c r="AD79">
        <v>0</v>
      </c>
      <c r="AE79">
        <v>2.9</v>
      </c>
      <c r="AF79">
        <v>6.76</v>
      </c>
      <c r="AG79">
        <v>0.68</v>
      </c>
      <c r="AH79">
        <v>17.57</v>
      </c>
      <c r="AI79">
        <v>0</v>
      </c>
      <c r="AJ79">
        <v>37.33</v>
      </c>
      <c r="AK79">
        <v>0</v>
      </c>
      <c r="AL79">
        <v>37.33</v>
      </c>
      <c r="AM79">
        <v>37.33</v>
      </c>
      <c r="AN79">
        <v>12.45</v>
      </c>
      <c r="AO79">
        <v>32</v>
      </c>
      <c r="AP79">
        <v>0</v>
      </c>
      <c r="AQ79">
        <v>12.45</v>
      </c>
      <c r="AR79">
        <v>8.58</v>
      </c>
    </row>
    <row r="80" spans="7:44">
      <c r="G80" t="s">
        <v>122</v>
      </c>
      <c r="H80" s="74">
        <v>196.86</v>
      </c>
      <c r="I80" s="47">
        <v>0</v>
      </c>
      <c r="J80" s="47">
        <v>230.85000000000002</v>
      </c>
      <c r="K80" s="47">
        <v>154.45999999999998</v>
      </c>
      <c r="L80" s="47">
        <v>6.76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0</v>
      </c>
      <c r="Z80">
        <v>0</v>
      </c>
      <c r="AA80">
        <v>222.27</v>
      </c>
      <c r="AB80">
        <v>0</v>
      </c>
      <c r="AC80">
        <v>193.28</v>
      </c>
      <c r="AD80">
        <v>0</v>
      </c>
      <c r="AE80">
        <v>2.9</v>
      </c>
      <c r="AF80">
        <v>6.76</v>
      </c>
      <c r="AG80">
        <v>0.68</v>
      </c>
      <c r="AH80">
        <v>17.57</v>
      </c>
      <c r="AI80">
        <v>0</v>
      </c>
      <c r="AJ80">
        <v>37.33</v>
      </c>
      <c r="AK80">
        <v>0</v>
      </c>
      <c r="AL80">
        <v>37.33</v>
      </c>
      <c r="AM80">
        <v>37.33</v>
      </c>
      <c r="AN80">
        <v>12.45</v>
      </c>
      <c r="AO80">
        <v>32</v>
      </c>
      <c r="AP80">
        <v>0</v>
      </c>
      <c r="AQ80">
        <v>12.45</v>
      </c>
      <c r="AR80">
        <v>8.58</v>
      </c>
    </row>
    <row r="81" spans="7:44">
      <c r="G81" t="s">
        <v>123</v>
      </c>
      <c r="H81" s="74">
        <v>196.86</v>
      </c>
      <c r="I81" s="47">
        <v>0</v>
      </c>
      <c r="J81" s="47">
        <v>230.85000000000002</v>
      </c>
      <c r="K81" s="47">
        <v>154.45999999999998</v>
      </c>
      <c r="L81" s="47">
        <v>6.76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0</v>
      </c>
      <c r="Z81">
        <v>0</v>
      </c>
      <c r="AA81">
        <v>222.27</v>
      </c>
      <c r="AB81">
        <v>0</v>
      </c>
      <c r="AC81">
        <v>193.28</v>
      </c>
      <c r="AD81">
        <v>0</v>
      </c>
      <c r="AE81">
        <v>2.9</v>
      </c>
      <c r="AF81">
        <v>6.76</v>
      </c>
      <c r="AG81">
        <v>0.68</v>
      </c>
      <c r="AH81">
        <v>17.57</v>
      </c>
      <c r="AI81">
        <v>0</v>
      </c>
      <c r="AJ81">
        <v>37.33</v>
      </c>
      <c r="AK81">
        <v>0</v>
      </c>
      <c r="AL81">
        <v>37.33</v>
      </c>
      <c r="AM81">
        <v>37.33</v>
      </c>
      <c r="AN81">
        <v>12.45</v>
      </c>
      <c r="AO81">
        <v>32</v>
      </c>
      <c r="AP81">
        <v>0</v>
      </c>
      <c r="AQ81">
        <v>12.45</v>
      </c>
      <c r="AR81">
        <v>8.58</v>
      </c>
    </row>
    <row r="82" spans="7:44">
      <c r="G82" t="s">
        <v>124</v>
      </c>
      <c r="H82" s="74">
        <v>196.86</v>
      </c>
      <c r="I82" s="47">
        <v>0</v>
      </c>
      <c r="J82" s="47">
        <v>230.85000000000002</v>
      </c>
      <c r="K82" s="47">
        <v>154.45999999999998</v>
      </c>
      <c r="L82" s="47">
        <v>6.76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0</v>
      </c>
      <c r="Z82">
        <v>0</v>
      </c>
      <c r="AA82">
        <v>222.27</v>
      </c>
      <c r="AB82">
        <v>0</v>
      </c>
      <c r="AC82">
        <v>193.28</v>
      </c>
      <c r="AD82">
        <v>0</v>
      </c>
      <c r="AE82">
        <v>2.9</v>
      </c>
      <c r="AF82">
        <v>6.76</v>
      </c>
      <c r="AG82">
        <v>0.68</v>
      </c>
      <c r="AH82">
        <v>17.57</v>
      </c>
      <c r="AI82">
        <v>0</v>
      </c>
      <c r="AJ82">
        <v>37.33</v>
      </c>
      <c r="AK82">
        <v>0</v>
      </c>
      <c r="AL82">
        <v>37.33</v>
      </c>
      <c r="AM82">
        <v>37.33</v>
      </c>
      <c r="AN82">
        <v>12.45</v>
      </c>
      <c r="AO82">
        <v>32</v>
      </c>
      <c r="AP82">
        <v>0</v>
      </c>
      <c r="AQ82">
        <v>12.45</v>
      </c>
      <c r="AR82">
        <v>8.58</v>
      </c>
    </row>
    <row r="83" spans="7:44">
      <c r="G83" t="s">
        <v>125</v>
      </c>
      <c r="H83" s="74">
        <v>196.86</v>
      </c>
      <c r="I83" s="47">
        <v>0</v>
      </c>
      <c r="J83" s="47">
        <v>230.75</v>
      </c>
      <c r="K83" s="47">
        <v>154.45999999999998</v>
      </c>
      <c r="L83" s="47">
        <v>6.76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0</v>
      </c>
      <c r="Z83">
        <v>0</v>
      </c>
      <c r="AA83">
        <v>222.27</v>
      </c>
      <c r="AB83">
        <v>0</v>
      </c>
      <c r="AC83">
        <v>193.28</v>
      </c>
      <c r="AD83">
        <v>0</v>
      </c>
      <c r="AE83">
        <v>2.9</v>
      </c>
      <c r="AF83">
        <v>6.76</v>
      </c>
      <c r="AG83">
        <v>0.68</v>
      </c>
      <c r="AH83">
        <v>17.57</v>
      </c>
      <c r="AI83">
        <v>0</v>
      </c>
      <c r="AJ83">
        <v>37.33</v>
      </c>
      <c r="AK83">
        <v>0</v>
      </c>
      <c r="AL83">
        <v>37.33</v>
      </c>
      <c r="AM83">
        <v>37.33</v>
      </c>
      <c r="AN83">
        <v>12.45</v>
      </c>
      <c r="AO83">
        <v>32</v>
      </c>
      <c r="AP83">
        <v>32</v>
      </c>
      <c r="AQ83">
        <v>12.45</v>
      </c>
      <c r="AR83">
        <v>8.48</v>
      </c>
    </row>
    <row r="84" spans="7:44">
      <c r="G84" t="s">
        <v>126</v>
      </c>
      <c r="H84" s="74">
        <v>196.86</v>
      </c>
      <c r="I84" s="47">
        <v>0</v>
      </c>
      <c r="J84" s="47">
        <v>230.75</v>
      </c>
      <c r="K84" s="47">
        <v>154.45999999999998</v>
      </c>
      <c r="L84" s="47">
        <v>6.76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0</v>
      </c>
      <c r="Z84">
        <v>0</v>
      </c>
      <c r="AA84">
        <v>222.27</v>
      </c>
      <c r="AB84">
        <v>0</v>
      </c>
      <c r="AC84">
        <v>193.28</v>
      </c>
      <c r="AD84">
        <v>0</v>
      </c>
      <c r="AE84">
        <v>2.9</v>
      </c>
      <c r="AF84">
        <v>6.76</v>
      </c>
      <c r="AG84">
        <v>0.68</v>
      </c>
      <c r="AH84">
        <v>17.57</v>
      </c>
      <c r="AI84">
        <v>0</v>
      </c>
      <c r="AJ84">
        <v>37.33</v>
      </c>
      <c r="AK84">
        <v>0</v>
      </c>
      <c r="AL84">
        <v>37.33</v>
      </c>
      <c r="AM84">
        <v>37.33</v>
      </c>
      <c r="AN84">
        <v>12.45</v>
      </c>
      <c r="AO84">
        <v>32</v>
      </c>
      <c r="AP84">
        <v>32</v>
      </c>
      <c r="AQ84">
        <v>12.45</v>
      </c>
      <c r="AR84">
        <v>8.48</v>
      </c>
    </row>
    <row r="85" spans="7:44">
      <c r="G85" t="s">
        <v>127</v>
      </c>
      <c r="H85" s="74">
        <v>196.86</v>
      </c>
      <c r="I85" s="47">
        <v>0</v>
      </c>
      <c r="J85" s="47">
        <v>230.75</v>
      </c>
      <c r="K85" s="47">
        <v>154.45999999999998</v>
      </c>
      <c r="L85" s="47">
        <v>6.76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0</v>
      </c>
      <c r="Z85">
        <v>0</v>
      </c>
      <c r="AA85">
        <v>222.27</v>
      </c>
      <c r="AB85">
        <v>0</v>
      </c>
      <c r="AC85">
        <v>193.28</v>
      </c>
      <c r="AD85">
        <v>0</v>
      </c>
      <c r="AE85">
        <v>2.9</v>
      </c>
      <c r="AF85">
        <v>6.76</v>
      </c>
      <c r="AG85">
        <v>0.68</v>
      </c>
      <c r="AH85">
        <v>17.57</v>
      </c>
      <c r="AI85">
        <v>0</v>
      </c>
      <c r="AJ85">
        <v>37.33</v>
      </c>
      <c r="AK85">
        <v>0</v>
      </c>
      <c r="AL85">
        <v>37.33</v>
      </c>
      <c r="AM85">
        <v>37.33</v>
      </c>
      <c r="AN85">
        <v>12.45</v>
      </c>
      <c r="AO85">
        <v>32</v>
      </c>
      <c r="AP85">
        <v>32</v>
      </c>
      <c r="AQ85">
        <v>12.45</v>
      </c>
      <c r="AR85">
        <v>8.48</v>
      </c>
    </row>
    <row r="86" spans="7:44">
      <c r="G86" t="s">
        <v>128</v>
      </c>
      <c r="H86" s="74">
        <v>196.86</v>
      </c>
      <c r="I86" s="47">
        <v>0</v>
      </c>
      <c r="J86" s="47">
        <v>230.75</v>
      </c>
      <c r="K86" s="47">
        <v>154.45999999999998</v>
      </c>
      <c r="L86" s="47">
        <v>6.76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0</v>
      </c>
      <c r="Z86">
        <v>0</v>
      </c>
      <c r="AA86">
        <v>222.27</v>
      </c>
      <c r="AB86">
        <v>0</v>
      </c>
      <c r="AC86">
        <v>193.28</v>
      </c>
      <c r="AD86">
        <v>0</v>
      </c>
      <c r="AE86">
        <v>2.9</v>
      </c>
      <c r="AF86">
        <v>6.76</v>
      </c>
      <c r="AG86">
        <v>0.68</v>
      </c>
      <c r="AH86">
        <v>17.57</v>
      </c>
      <c r="AI86">
        <v>0</v>
      </c>
      <c r="AJ86">
        <v>37.33</v>
      </c>
      <c r="AK86">
        <v>0</v>
      </c>
      <c r="AL86">
        <v>37.33</v>
      </c>
      <c r="AM86">
        <v>37.33</v>
      </c>
      <c r="AN86">
        <v>12.45</v>
      </c>
      <c r="AO86">
        <v>32</v>
      </c>
      <c r="AP86">
        <v>32</v>
      </c>
      <c r="AQ86">
        <v>12.45</v>
      </c>
      <c r="AR86">
        <v>8.48</v>
      </c>
    </row>
    <row r="87" spans="7:44">
      <c r="G87" t="s">
        <v>129</v>
      </c>
      <c r="H87" s="74">
        <v>196.9</v>
      </c>
      <c r="I87" s="47">
        <v>48.32</v>
      </c>
      <c r="J87" s="47">
        <v>230.57000000000002</v>
      </c>
      <c r="K87" s="47">
        <v>154.45999999999998</v>
      </c>
      <c r="L87" s="47">
        <v>6.76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0</v>
      </c>
      <c r="Z87">
        <v>0</v>
      </c>
      <c r="AA87">
        <v>222.27</v>
      </c>
      <c r="AB87">
        <v>48.32</v>
      </c>
      <c r="AC87">
        <v>193.28</v>
      </c>
      <c r="AD87">
        <v>0</v>
      </c>
      <c r="AE87">
        <v>2.9</v>
      </c>
      <c r="AF87">
        <v>6.76</v>
      </c>
      <c r="AG87">
        <v>0.72</v>
      </c>
      <c r="AH87">
        <v>17.57</v>
      </c>
      <c r="AI87">
        <v>0</v>
      </c>
      <c r="AJ87">
        <v>37.33</v>
      </c>
      <c r="AK87">
        <v>0</v>
      </c>
      <c r="AL87">
        <v>37.33</v>
      </c>
      <c r="AM87">
        <v>37.33</v>
      </c>
      <c r="AN87">
        <v>12.45</v>
      </c>
      <c r="AO87">
        <v>0</v>
      </c>
      <c r="AP87">
        <v>32</v>
      </c>
      <c r="AQ87">
        <v>12.45</v>
      </c>
      <c r="AR87">
        <v>8.3000000000000007</v>
      </c>
    </row>
    <row r="88" spans="7:44">
      <c r="G88" t="s">
        <v>130</v>
      </c>
      <c r="H88" s="74">
        <v>196.9</v>
      </c>
      <c r="I88" s="47">
        <v>48.32</v>
      </c>
      <c r="J88" s="47">
        <v>230.57000000000002</v>
      </c>
      <c r="K88" s="47">
        <v>154.45999999999998</v>
      </c>
      <c r="L88" s="47">
        <v>6.76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0</v>
      </c>
      <c r="Z88">
        <v>0</v>
      </c>
      <c r="AA88">
        <v>222.27</v>
      </c>
      <c r="AB88">
        <v>48.32</v>
      </c>
      <c r="AC88">
        <v>193.28</v>
      </c>
      <c r="AD88">
        <v>0</v>
      </c>
      <c r="AE88">
        <v>2.9</v>
      </c>
      <c r="AF88">
        <v>6.76</v>
      </c>
      <c r="AG88">
        <v>0.72</v>
      </c>
      <c r="AH88">
        <v>17.57</v>
      </c>
      <c r="AI88">
        <v>0</v>
      </c>
      <c r="AJ88">
        <v>37.33</v>
      </c>
      <c r="AK88">
        <v>0</v>
      </c>
      <c r="AL88">
        <v>37.33</v>
      </c>
      <c r="AM88">
        <v>37.33</v>
      </c>
      <c r="AN88">
        <v>12.45</v>
      </c>
      <c r="AO88">
        <v>0</v>
      </c>
      <c r="AP88">
        <v>32</v>
      </c>
      <c r="AQ88">
        <v>12.45</v>
      </c>
      <c r="AR88">
        <v>8.3000000000000007</v>
      </c>
    </row>
    <row r="89" spans="7:44">
      <c r="G89" t="s">
        <v>131</v>
      </c>
      <c r="H89" s="74">
        <v>196.9</v>
      </c>
      <c r="I89" s="47">
        <v>48.32</v>
      </c>
      <c r="J89" s="47">
        <v>230.57000000000002</v>
      </c>
      <c r="K89" s="47">
        <v>154.45999999999998</v>
      </c>
      <c r="L89" s="47">
        <v>6.76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0</v>
      </c>
      <c r="Z89">
        <v>0</v>
      </c>
      <c r="AA89">
        <v>222.27</v>
      </c>
      <c r="AB89">
        <v>48.32</v>
      </c>
      <c r="AC89">
        <v>193.28</v>
      </c>
      <c r="AD89">
        <v>0</v>
      </c>
      <c r="AE89">
        <v>2.9</v>
      </c>
      <c r="AF89">
        <v>6.76</v>
      </c>
      <c r="AG89">
        <v>0.72</v>
      </c>
      <c r="AH89">
        <v>17.57</v>
      </c>
      <c r="AI89">
        <v>0</v>
      </c>
      <c r="AJ89">
        <v>37.33</v>
      </c>
      <c r="AK89">
        <v>0</v>
      </c>
      <c r="AL89">
        <v>37.33</v>
      </c>
      <c r="AM89">
        <v>37.33</v>
      </c>
      <c r="AN89">
        <v>12.45</v>
      </c>
      <c r="AO89">
        <v>0</v>
      </c>
      <c r="AP89">
        <v>32</v>
      </c>
      <c r="AQ89">
        <v>12.45</v>
      </c>
      <c r="AR89">
        <v>8.3000000000000007</v>
      </c>
    </row>
    <row r="90" spans="7:44">
      <c r="G90" t="s">
        <v>132</v>
      </c>
      <c r="H90" s="74">
        <v>196.9</v>
      </c>
      <c r="I90" s="47">
        <v>48.32</v>
      </c>
      <c r="J90" s="47">
        <v>230.57000000000002</v>
      </c>
      <c r="K90" s="47">
        <v>154.45999999999998</v>
      </c>
      <c r="L90" s="47">
        <v>6.76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0</v>
      </c>
      <c r="Z90">
        <v>0</v>
      </c>
      <c r="AA90">
        <v>222.27</v>
      </c>
      <c r="AB90">
        <v>48.32</v>
      </c>
      <c r="AC90">
        <v>193.28</v>
      </c>
      <c r="AD90">
        <v>0</v>
      </c>
      <c r="AE90">
        <v>2.9</v>
      </c>
      <c r="AF90">
        <v>6.76</v>
      </c>
      <c r="AG90">
        <v>0.72</v>
      </c>
      <c r="AH90">
        <v>17.57</v>
      </c>
      <c r="AI90">
        <v>0</v>
      </c>
      <c r="AJ90">
        <v>37.33</v>
      </c>
      <c r="AK90">
        <v>0</v>
      </c>
      <c r="AL90">
        <v>37.33</v>
      </c>
      <c r="AM90">
        <v>37.33</v>
      </c>
      <c r="AN90">
        <v>12.45</v>
      </c>
      <c r="AO90">
        <v>0</v>
      </c>
      <c r="AP90">
        <v>32</v>
      </c>
      <c r="AQ90">
        <v>12.45</v>
      </c>
      <c r="AR90">
        <v>8.3000000000000007</v>
      </c>
    </row>
    <row r="91" spans="7:44">
      <c r="G91" t="s">
        <v>133</v>
      </c>
      <c r="H91" s="74">
        <v>251.22</v>
      </c>
      <c r="I91" s="47">
        <v>66.44</v>
      </c>
      <c r="J91" s="47">
        <v>230.39000000000001</v>
      </c>
      <c r="K91" s="47">
        <v>154.45999999999998</v>
      </c>
      <c r="L91" s="47">
        <v>6.76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W91">
        <v>54.36</v>
      </c>
      <c r="X91">
        <v>0</v>
      </c>
      <c r="Y91">
        <v>0</v>
      </c>
      <c r="Z91">
        <v>0</v>
      </c>
      <c r="AA91">
        <v>222.27</v>
      </c>
      <c r="AB91">
        <v>48.32</v>
      </c>
      <c r="AC91">
        <v>193.28</v>
      </c>
      <c r="AD91">
        <v>0</v>
      </c>
      <c r="AE91">
        <v>2.9</v>
      </c>
      <c r="AF91">
        <v>6.76</v>
      </c>
      <c r="AG91">
        <v>0.68</v>
      </c>
      <c r="AH91">
        <v>17.57</v>
      </c>
      <c r="AI91">
        <v>18.12</v>
      </c>
      <c r="AJ91">
        <v>37.33</v>
      </c>
      <c r="AK91">
        <v>0</v>
      </c>
      <c r="AL91">
        <v>37.33</v>
      </c>
      <c r="AM91">
        <v>37.33</v>
      </c>
      <c r="AN91">
        <v>12.45</v>
      </c>
      <c r="AO91">
        <v>0</v>
      </c>
      <c r="AP91">
        <v>32</v>
      </c>
      <c r="AQ91">
        <v>12.45</v>
      </c>
      <c r="AR91">
        <v>8.1199999999999992</v>
      </c>
    </row>
    <row r="92" spans="7:44">
      <c r="G92" t="s">
        <v>134</v>
      </c>
      <c r="H92" s="74">
        <v>251.22</v>
      </c>
      <c r="I92" s="47">
        <v>66.44</v>
      </c>
      <c r="J92" s="47">
        <v>230.39000000000001</v>
      </c>
      <c r="K92" s="47">
        <v>154.45999999999998</v>
      </c>
      <c r="L92" s="47">
        <v>6.76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W92">
        <v>54.36</v>
      </c>
      <c r="X92">
        <v>0</v>
      </c>
      <c r="Y92">
        <v>0</v>
      </c>
      <c r="Z92">
        <v>0</v>
      </c>
      <c r="AA92">
        <v>222.27</v>
      </c>
      <c r="AB92">
        <v>48.32</v>
      </c>
      <c r="AC92">
        <v>193.28</v>
      </c>
      <c r="AD92">
        <v>0</v>
      </c>
      <c r="AE92">
        <v>2.9</v>
      </c>
      <c r="AF92">
        <v>6.76</v>
      </c>
      <c r="AG92">
        <v>0.68</v>
      </c>
      <c r="AH92">
        <v>17.57</v>
      </c>
      <c r="AI92">
        <v>18.12</v>
      </c>
      <c r="AJ92">
        <v>37.33</v>
      </c>
      <c r="AK92">
        <v>0</v>
      </c>
      <c r="AL92">
        <v>37.33</v>
      </c>
      <c r="AM92">
        <v>37.33</v>
      </c>
      <c r="AN92">
        <v>12.45</v>
      </c>
      <c r="AO92">
        <v>0</v>
      </c>
      <c r="AP92">
        <v>32</v>
      </c>
      <c r="AQ92">
        <v>12.45</v>
      </c>
      <c r="AR92">
        <v>8.1199999999999992</v>
      </c>
    </row>
    <row r="93" spans="7:44">
      <c r="G93" t="s">
        <v>135</v>
      </c>
      <c r="H93" s="74">
        <v>251.22</v>
      </c>
      <c r="I93" s="47">
        <v>66.44</v>
      </c>
      <c r="J93" s="47">
        <v>230.39000000000001</v>
      </c>
      <c r="K93" s="47">
        <v>154.45999999999998</v>
      </c>
      <c r="L93" s="47">
        <v>6.76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W93">
        <v>54.36</v>
      </c>
      <c r="X93">
        <v>0</v>
      </c>
      <c r="Y93">
        <v>0</v>
      </c>
      <c r="Z93">
        <v>0</v>
      </c>
      <c r="AA93">
        <v>222.27</v>
      </c>
      <c r="AB93">
        <v>48.32</v>
      </c>
      <c r="AC93">
        <v>193.28</v>
      </c>
      <c r="AD93">
        <v>0</v>
      </c>
      <c r="AE93">
        <v>2.9</v>
      </c>
      <c r="AF93">
        <v>6.76</v>
      </c>
      <c r="AG93">
        <v>0.68</v>
      </c>
      <c r="AH93">
        <v>17.57</v>
      </c>
      <c r="AI93">
        <v>18.12</v>
      </c>
      <c r="AJ93">
        <v>37.33</v>
      </c>
      <c r="AK93">
        <v>0</v>
      </c>
      <c r="AL93">
        <v>37.33</v>
      </c>
      <c r="AM93">
        <v>37.33</v>
      </c>
      <c r="AN93">
        <v>12.45</v>
      </c>
      <c r="AO93">
        <v>15.03</v>
      </c>
      <c r="AP93">
        <v>15.03</v>
      </c>
      <c r="AQ93">
        <v>12.45</v>
      </c>
      <c r="AR93">
        <v>8.1199999999999992</v>
      </c>
    </row>
    <row r="94" spans="7:44">
      <c r="G94" t="s">
        <v>136</v>
      </c>
      <c r="H94" s="74">
        <v>251.22</v>
      </c>
      <c r="I94" s="47">
        <v>66.44</v>
      </c>
      <c r="J94" s="47">
        <v>230.39000000000001</v>
      </c>
      <c r="K94" s="47">
        <v>154.45999999999998</v>
      </c>
      <c r="L94" s="47">
        <v>6.76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W94">
        <v>54.36</v>
      </c>
      <c r="X94">
        <v>0</v>
      </c>
      <c r="Y94">
        <v>0</v>
      </c>
      <c r="Z94">
        <v>0</v>
      </c>
      <c r="AA94">
        <v>222.27</v>
      </c>
      <c r="AB94">
        <v>48.32</v>
      </c>
      <c r="AC94">
        <v>193.28</v>
      </c>
      <c r="AD94">
        <v>0</v>
      </c>
      <c r="AE94">
        <v>2.9</v>
      </c>
      <c r="AF94">
        <v>6.76</v>
      </c>
      <c r="AG94">
        <v>0.68</v>
      </c>
      <c r="AH94">
        <v>17.57</v>
      </c>
      <c r="AI94">
        <v>18.12</v>
      </c>
      <c r="AJ94">
        <v>37.33</v>
      </c>
      <c r="AK94">
        <v>0</v>
      </c>
      <c r="AL94">
        <v>37.33</v>
      </c>
      <c r="AM94">
        <v>37.33</v>
      </c>
      <c r="AN94">
        <v>12.45</v>
      </c>
      <c r="AO94">
        <v>15.03</v>
      </c>
      <c r="AP94">
        <v>15.03</v>
      </c>
      <c r="AQ94">
        <v>12.45</v>
      </c>
      <c r="AR94">
        <v>8.1199999999999992</v>
      </c>
    </row>
    <row r="95" spans="7:44">
      <c r="G95" t="s">
        <v>137</v>
      </c>
      <c r="H95" s="74">
        <v>251.12</v>
      </c>
      <c r="I95" s="47">
        <v>85.77000000000001</v>
      </c>
      <c r="J95" s="47">
        <v>230.20000000000002</v>
      </c>
      <c r="K95" s="47">
        <v>154.45999999999998</v>
      </c>
      <c r="L95" s="47">
        <v>6.76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W95">
        <v>54.36</v>
      </c>
      <c r="X95">
        <v>0</v>
      </c>
      <c r="Y95">
        <v>0</v>
      </c>
      <c r="Z95">
        <v>0</v>
      </c>
      <c r="AA95">
        <v>222.27</v>
      </c>
      <c r="AB95">
        <v>67.650000000000006</v>
      </c>
      <c r="AC95">
        <v>193.28</v>
      </c>
      <c r="AD95">
        <v>0</v>
      </c>
      <c r="AE95">
        <v>2.9</v>
      </c>
      <c r="AF95">
        <v>6.76</v>
      </c>
      <c r="AG95">
        <v>0.57999999999999996</v>
      </c>
      <c r="AH95">
        <v>17.57</v>
      </c>
      <c r="AI95">
        <v>18.12</v>
      </c>
      <c r="AJ95">
        <v>37.33</v>
      </c>
      <c r="AK95">
        <v>0</v>
      </c>
      <c r="AL95">
        <v>37.33</v>
      </c>
      <c r="AM95">
        <v>37.33</v>
      </c>
      <c r="AN95">
        <v>12.45</v>
      </c>
      <c r="AO95">
        <v>15.03</v>
      </c>
      <c r="AP95">
        <v>15.03</v>
      </c>
      <c r="AQ95">
        <v>12.45</v>
      </c>
      <c r="AR95">
        <v>7.93</v>
      </c>
    </row>
    <row r="96" spans="7:44">
      <c r="G96" t="s">
        <v>138</v>
      </c>
      <c r="H96" s="74">
        <v>251.12</v>
      </c>
      <c r="I96" s="47">
        <v>85.77000000000001</v>
      </c>
      <c r="J96" s="47">
        <v>230.20000000000002</v>
      </c>
      <c r="K96" s="47">
        <v>154.45999999999998</v>
      </c>
      <c r="L96" s="47">
        <v>6.76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W96">
        <v>54.36</v>
      </c>
      <c r="X96">
        <v>0</v>
      </c>
      <c r="Y96">
        <v>0</v>
      </c>
      <c r="Z96">
        <v>0</v>
      </c>
      <c r="AA96">
        <v>222.27</v>
      </c>
      <c r="AB96">
        <v>67.650000000000006</v>
      </c>
      <c r="AC96">
        <v>193.28</v>
      </c>
      <c r="AD96">
        <v>0</v>
      </c>
      <c r="AE96">
        <v>2.9</v>
      </c>
      <c r="AF96">
        <v>6.76</v>
      </c>
      <c r="AG96">
        <v>0.57999999999999996</v>
      </c>
      <c r="AH96">
        <v>17.57</v>
      </c>
      <c r="AI96">
        <v>18.12</v>
      </c>
      <c r="AJ96">
        <v>37.33</v>
      </c>
      <c r="AK96">
        <v>0</v>
      </c>
      <c r="AL96">
        <v>37.33</v>
      </c>
      <c r="AM96">
        <v>37.33</v>
      </c>
      <c r="AN96">
        <v>12.45</v>
      </c>
      <c r="AO96">
        <v>15.03</v>
      </c>
      <c r="AP96">
        <v>15.03</v>
      </c>
      <c r="AQ96">
        <v>12.45</v>
      </c>
      <c r="AR96">
        <v>7.93</v>
      </c>
    </row>
    <row r="97" spans="1:133">
      <c r="G97" t="s">
        <v>139</v>
      </c>
      <c r="H97" s="74">
        <v>251.12</v>
      </c>
      <c r="I97" s="47">
        <v>85.77000000000001</v>
      </c>
      <c r="J97" s="47">
        <v>230.20000000000002</v>
      </c>
      <c r="K97" s="47">
        <v>154.45999999999998</v>
      </c>
      <c r="L97" s="47">
        <v>6.76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W97">
        <v>54.36</v>
      </c>
      <c r="X97">
        <v>0</v>
      </c>
      <c r="Y97">
        <v>0</v>
      </c>
      <c r="Z97">
        <v>0</v>
      </c>
      <c r="AA97">
        <v>222.27</v>
      </c>
      <c r="AB97">
        <v>67.650000000000006</v>
      </c>
      <c r="AC97">
        <v>193.28</v>
      </c>
      <c r="AD97">
        <v>0</v>
      </c>
      <c r="AE97">
        <v>2.9</v>
      </c>
      <c r="AF97">
        <v>6.76</v>
      </c>
      <c r="AG97">
        <v>0.57999999999999996</v>
      </c>
      <c r="AH97">
        <v>17.57</v>
      </c>
      <c r="AI97">
        <v>18.12</v>
      </c>
      <c r="AJ97">
        <v>37.33</v>
      </c>
      <c r="AK97">
        <v>0</v>
      </c>
      <c r="AL97">
        <v>37.33</v>
      </c>
      <c r="AM97">
        <v>37.33</v>
      </c>
      <c r="AN97">
        <v>12.45</v>
      </c>
      <c r="AO97">
        <v>15.03</v>
      </c>
      <c r="AP97">
        <v>15.03</v>
      </c>
      <c r="AQ97">
        <v>12.45</v>
      </c>
      <c r="AR97">
        <v>7.93</v>
      </c>
    </row>
    <row r="98" spans="1:133">
      <c r="G98" t="s">
        <v>140</v>
      </c>
      <c r="H98" s="74">
        <v>251.12</v>
      </c>
      <c r="I98" s="47">
        <v>85.77000000000001</v>
      </c>
      <c r="J98" s="47">
        <v>230.20000000000002</v>
      </c>
      <c r="K98" s="47">
        <v>154.45999999999998</v>
      </c>
      <c r="L98" s="47">
        <v>6.76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W98">
        <v>54.36</v>
      </c>
      <c r="X98">
        <v>0</v>
      </c>
      <c r="Y98">
        <v>0</v>
      </c>
      <c r="Z98">
        <v>0</v>
      </c>
      <c r="AA98">
        <v>222.27</v>
      </c>
      <c r="AB98">
        <v>67.650000000000006</v>
      </c>
      <c r="AC98">
        <v>193.28</v>
      </c>
      <c r="AD98">
        <v>0</v>
      </c>
      <c r="AE98">
        <v>2.9</v>
      </c>
      <c r="AF98">
        <v>6.76</v>
      </c>
      <c r="AG98">
        <v>0.57999999999999996</v>
      </c>
      <c r="AH98">
        <v>17.57</v>
      </c>
      <c r="AI98">
        <v>18.12</v>
      </c>
      <c r="AJ98">
        <v>37.33</v>
      </c>
      <c r="AK98">
        <v>0</v>
      </c>
      <c r="AL98">
        <v>37.33</v>
      </c>
      <c r="AM98">
        <v>37.33</v>
      </c>
      <c r="AN98">
        <v>12.45</v>
      </c>
      <c r="AO98">
        <v>15.03</v>
      </c>
      <c r="AP98">
        <v>15.03</v>
      </c>
      <c r="AQ98">
        <v>12.45</v>
      </c>
      <c r="AR98">
        <v>7.93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5.1598500000000014</v>
      </c>
      <c r="I99" s="70">
        <f t="shared" ref="I99:BU99" si="1">SUM(I3:I98)/4000</f>
        <v>0.30925000000000008</v>
      </c>
      <c r="J99" s="70">
        <f t="shared" si="1"/>
        <v>5.1344499999999975</v>
      </c>
      <c r="K99" s="70">
        <f t="shared" si="1"/>
        <v>4.1311049999999963</v>
      </c>
      <c r="L99" s="70">
        <f t="shared" si="1"/>
        <v>0.21801499999999985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0.43487999999999971</v>
      </c>
      <c r="X99">
        <f t="shared" si="1"/>
        <v>8.5039999999999977E-2</v>
      </c>
      <c r="Y99">
        <f t="shared" si="1"/>
        <v>0.33902499999999991</v>
      </c>
      <c r="Z99">
        <f t="shared" si="1"/>
        <v>5.5774999999999998E-2</v>
      </c>
      <c r="AA99">
        <f t="shared" si="1"/>
        <v>4.9479200000000052</v>
      </c>
      <c r="AB99">
        <f t="shared" si="1"/>
        <v>0.16428999999999999</v>
      </c>
      <c r="AC99">
        <f t="shared" si="1"/>
        <v>4.6387200000000028</v>
      </c>
      <c r="AD99">
        <f t="shared" si="1"/>
        <v>4.7319999999999987E-2</v>
      </c>
      <c r="AE99">
        <f t="shared" si="1"/>
        <v>6.9600000000000037E-2</v>
      </c>
      <c r="AF99">
        <f t="shared" si="1"/>
        <v>0.1149199999999999</v>
      </c>
      <c r="AG99">
        <f t="shared" si="1"/>
        <v>1.6650000000000005E-2</v>
      </c>
      <c r="AH99">
        <f t="shared" si="1"/>
        <v>0.29869000000000018</v>
      </c>
      <c r="AI99">
        <f t="shared" si="1"/>
        <v>0.14496000000000001</v>
      </c>
      <c r="AJ99">
        <f t="shared" si="1"/>
        <v>0.89591999999999894</v>
      </c>
      <c r="AK99">
        <f t="shared" si="1"/>
        <v>0.12298999999999996</v>
      </c>
      <c r="AL99">
        <f t="shared" si="1"/>
        <v>0.89591999999999894</v>
      </c>
      <c r="AM99">
        <f t="shared" si="1"/>
        <v>0.89591999999999894</v>
      </c>
      <c r="AN99">
        <f t="shared" si="1"/>
        <v>0.29880000000000051</v>
      </c>
      <c r="AO99">
        <f t="shared" si="1"/>
        <v>0.34472500000000006</v>
      </c>
      <c r="AP99">
        <f t="shared" si="1"/>
        <v>0.49932499999999935</v>
      </c>
      <c r="AQ99">
        <f t="shared" si="1"/>
        <v>0.29880000000000051</v>
      </c>
      <c r="AR99">
        <f t="shared" si="1"/>
        <v>0.18653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550</v>
      </c>
      <c r="AB100" t="s">
        <v>552</v>
      </c>
      <c r="AC100" t="s">
        <v>554</v>
      </c>
      <c r="AD100" t="s">
        <v>556</v>
      </c>
      <c r="AE100" t="s">
        <v>558</v>
      </c>
      <c r="AF100" t="s">
        <v>559</v>
      </c>
      <c r="AG100" t="s">
        <v>561</v>
      </c>
      <c r="AH100" t="s">
        <v>562</v>
      </c>
      <c r="AI100" t="s">
        <v>563</v>
      </c>
      <c r="AJ100" t="s">
        <v>565</v>
      </c>
      <c r="AK100" t="s">
        <v>566</v>
      </c>
      <c r="AL100" t="s">
        <v>568</v>
      </c>
      <c r="AM100" t="s">
        <v>569</v>
      </c>
      <c r="AN100" t="s">
        <v>571</v>
      </c>
      <c r="AO100" t="s">
        <v>573</v>
      </c>
      <c r="AP100" t="s">
        <v>574</v>
      </c>
      <c r="AQ100" t="s">
        <v>576</v>
      </c>
      <c r="AR100" t="s">
        <v>578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582</v>
      </c>
      <c r="Z2" t="s">
        <v>333</v>
      </c>
      <c r="AA2" t="s">
        <v>437</v>
      </c>
      <c r="AB2" t="s">
        <v>334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213</v>
      </c>
      <c r="I3" s="54">
        <v>45.58</v>
      </c>
      <c r="J3" s="54">
        <v>0</v>
      </c>
      <c r="K3" s="54">
        <v>0</v>
      </c>
      <c r="L3" s="54">
        <v>1.55</v>
      </c>
      <c r="M3" s="73">
        <v>0.84</v>
      </c>
      <c r="N3" s="72">
        <v>0</v>
      </c>
      <c r="O3" s="54">
        <v>0</v>
      </c>
      <c r="P3" s="54">
        <v>0</v>
      </c>
      <c r="Q3" s="54">
        <v>-40</v>
      </c>
      <c r="R3" s="54">
        <v>0</v>
      </c>
      <c r="S3" s="73">
        <v>0</v>
      </c>
      <c r="T3" t="s">
        <v>582</v>
      </c>
      <c r="U3" s="74">
        <v>-41.2</v>
      </c>
      <c r="V3" s="75">
        <v>260.97000000000003</v>
      </c>
      <c r="W3">
        <v>213</v>
      </c>
      <c r="X3">
        <v>45.58</v>
      </c>
      <c r="Y3">
        <v>-1.2</v>
      </c>
      <c r="Z3">
        <v>1.55</v>
      </c>
      <c r="AA3">
        <v>-40</v>
      </c>
      <c r="AB3">
        <v>0.84</v>
      </c>
      <c r="AC3">
        <v>0</v>
      </c>
      <c r="AD3">
        <v>0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205.82</v>
      </c>
      <c r="I4" s="47">
        <v>43.16</v>
      </c>
      <c r="J4" s="47">
        <v>0</v>
      </c>
      <c r="K4" s="47">
        <v>0</v>
      </c>
      <c r="L4" s="47">
        <v>1.39</v>
      </c>
      <c r="M4" s="75">
        <v>0.78</v>
      </c>
      <c r="N4" s="74">
        <v>0</v>
      </c>
      <c r="O4" s="47">
        <v>0</v>
      </c>
      <c r="P4" s="47">
        <v>0</v>
      </c>
      <c r="Q4" s="47">
        <v>-40</v>
      </c>
      <c r="R4" s="47">
        <v>0</v>
      </c>
      <c r="S4" s="75">
        <v>0</v>
      </c>
      <c r="T4" t="s">
        <v>582</v>
      </c>
      <c r="U4" s="74">
        <v>-41.2</v>
      </c>
      <c r="V4" s="75">
        <v>251.15</v>
      </c>
      <c r="W4">
        <v>205.82</v>
      </c>
      <c r="X4">
        <v>43.16</v>
      </c>
      <c r="Y4">
        <v>-1.2</v>
      </c>
      <c r="Z4">
        <v>1.39</v>
      </c>
      <c r="AA4">
        <v>-40</v>
      </c>
      <c r="AB4">
        <v>0.78</v>
      </c>
      <c r="AC4">
        <v>0</v>
      </c>
      <c r="AD4">
        <v>0</v>
      </c>
    </row>
    <row r="5" spans="1:30">
      <c r="A5" s="113" t="s">
        <v>538</v>
      </c>
      <c r="G5" t="s">
        <v>47</v>
      </c>
      <c r="H5" s="74">
        <v>174.27</v>
      </c>
      <c r="I5" s="47">
        <v>123.24</v>
      </c>
      <c r="J5" s="47">
        <v>0</v>
      </c>
      <c r="K5" s="47">
        <v>0</v>
      </c>
      <c r="L5" s="47">
        <v>2.02</v>
      </c>
      <c r="M5" s="75">
        <v>0.4</v>
      </c>
      <c r="N5" s="74">
        <v>0</v>
      </c>
      <c r="O5" s="47">
        <v>0</v>
      </c>
      <c r="P5" s="47">
        <v>-25</v>
      </c>
      <c r="Q5" s="47">
        <v>-40</v>
      </c>
      <c r="R5" s="47">
        <v>0</v>
      </c>
      <c r="S5" s="75">
        <v>0</v>
      </c>
      <c r="U5" s="74">
        <v>-66.2</v>
      </c>
      <c r="V5" s="75">
        <v>299.93</v>
      </c>
      <c r="W5">
        <v>174.27</v>
      </c>
      <c r="X5">
        <v>123.24</v>
      </c>
      <c r="Y5">
        <v>-1.2</v>
      </c>
      <c r="Z5">
        <v>2.02</v>
      </c>
      <c r="AA5">
        <v>-40</v>
      </c>
      <c r="AB5">
        <v>0.4</v>
      </c>
      <c r="AC5">
        <v>0</v>
      </c>
      <c r="AD5">
        <v>-25</v>
      </c>
    </row>
    <row r="6" spans="1:30">
      <c r="A6" t="s">
        <v>539</v>
      </c>
      <c r="G6" t="s">
        <v>48</v>
      </c>
      <c r="H6" s="74">
        <v>139.08000000000001</v>
      </c>
      <c r="I6" s="47">
        <v>125.21</v>
      </c>
      <c r="J6" s="47">
        <v>0</v>
      </c>
      <c r="K6" s="47">
        <v>0</v>
      </c>
      <c r="L6" s="47">
        <v>2.2000000000000002</v>
      </c>
      <c r="M6" s="75">
        <v>0.36</v>
      </c>
      <c r="N6" s="74">
        <v>0</v>
      </c>
      <c r="O6" s="47">
        <v>0</v>
      </c>
      <c r="P6" s="47">
        <v>-25</v>
      </c>
      <c r="Q6" s="47">
        <v>-40</v>
      </c>
      <c r="R6" s="47">
        <v>0</v>
      </c>
      <c r="S6" s="75">
        <v>0</v>
      </c>
      <c r="U6" s="74">
        <v>-66.2</v>
      </c>
      <c r="V6" s="75">
        <v>266.85000000000002</v>
      </c>
      <c r="W6">
        <v>139.08000000000001</v>
      </c>
      <c r="X6">
        <v>125.21</v>
      </c>
      <c r="Y6">
        <v>-1.2</v>
      </c>
      <c r="Z6">
        <v>2.2000000000000002</v>
      </c>
      <c r="AA6">
        <v>-40</v>
      </c>
      <c r="AB6">
        <v>0.36</v>
      </c>
      <c r="AC6">
        <v>0</v>
      </c>
      <c r="AD6">
        <v>-25</v>
      </c>
    </row>
    <row r="7" spans="1:30">
      <c r="G7" t="s">
        <v>49</v>
      </c>
      <c r="H7" s="74">
        <v>66.64</v>
      </c>
      <c r="I7" s="47">
        <v>65.63</v>
      </c>
      <c r="J7" s="47">
        <v>0</v>
      </c>
      <c r="K7" s="47">
        <v>0</v>
      </c>
      <c r="L7" s="47">
        <v>3.93</v>
      </c>
      <c r="M7" s="75">
        <v>0</v>
      </c>
      <c r="N7" s="74">
        <v>0</v>
      </c>
      <c r="O7" s="47">
        <v>0</v>
      </c>
      <c r="P7" s="47">
        <v>-40</v>
      </c>
      <c r="Q7" s="47">
        <v>-45</v>
      </c>
      <c r="R7" s="47">
        <v>0</v>
      </c>
      <c r="S7" s="75">
        <v>0</v>
      </c>
      <c r="U7" s="74">
        <v>-86.2</v>
      </c>
      <c r="V7" s="75">
        <v>136.19999999999999</v>
      </c>
      <c r="W7">
        <v>66.64</v>
      </c>
      <c r="X7">
        <v>65.63</v>
      </c>
      <c r="Y7">
        <v>-1.2</v>
      </c>
      <c r="Z7">
        <v>3.93</v>
      </c>
      <c r="AA7">
        <v>-45</v>
      </c>
      <c r="AB7">
        <v>0</v>
      </c>
      <c r="AC7">
        <v>0</v>
      </c>
      <c r="AD7">
        <v>-40</v>
      </c>
    </row>
    <row r="8" spans="1:30">
      <c r="G8" t="s">
        <v>50</v>
      </c>
      <c r="H8" s="74">
        <v>68.260000000000005</v>
      </c>
      <c r="I8" s="47">
        <v>71.56</v>
      </c>
      <c r="J8" s="47">
        <v>0</v>
      </c>
      <c r="K8" s="47">
        <v>0</v>
      </c>
      <c r="L8" s="47">
        <v>4.18</v>
      </c>
      <c r="M8" s="75">
        <v>0</v>
      </c>
      <c r="N8" s="74">
        <v>0</v>
      </c>
      <c r="O8" s="47">
        <v>0</v>
      </c>
      <c r="P8" s="47">
        <v>-40</v>
      </c>
      <c r="Q8" s="47">
        <v>-45</v>
      </c>
      <c r="R8" s="47">
        <v>0</v>
      </c>
      <c r="S8" s="75">
        <v>0</v>
      </c>
      <c r="U8" s="74">
        <v>-86.2</v>
      </c>
      <c r="V8" s="75">
        <v>144</v>
      </c>
      <c r="W8">
        <v>68.260000000000005</v>
      </c>
      <c r="X8">
        <v>71.56</v>
      </c>
      <c r="Y8">
        <v>-1.2</v>
      </c>
      <c r="Z8">
        <v>4.18</v>
      </c>
      <c r="AA8">
        <v>-45</v>
      </c>
      <c r="AB8">
        <v>0</v>
      </c>
      <c r="AC8">
        <v>0</v>
      </c>
      <c r="AD8">
        <v>-40</v>
      </c>
    </row>
    <row r="9" spans="1:30">
      <c r="G9" t="s">
        <v>51</v>
      </c>
      <c r="H9" s="74">
        <v>127.55</v>
      </c>
      <c r="I9" s="47">
        <v>72.47</v>
      </c>
      <c r="J9" s="47">
        <v>0</v>
      </c>
      <c r="K9" s="47">
        <v>0</v>
      </c>
      <c r="L9" s="47">
        <v>7.25</v>
      </c>
      <c r="M9" s="75">
        <v>0</v>
      </c>
      <c r="N9" s="74">
        <v>0</v>
      </c>
      <c r="O9" s="47">
        <v>0</v>
      </c>
      <c r="P9" s="47">
        <v>-49</v>
      </c>
      <c r="Q9" s="47">
        <v>-45</v>
      </c>
      <c r="R9" s="47">
        <v>0</v>
      </c>
      <c r="S9" s="75">
        <v>0</v>
      </c>
      <c r="U9" s="74">
        <v>-95.2</v>
      </c>
      <c r="V9" s="75">
        <v>207.27</v>
      </c>
      <c r="W9">
        <v>127.55</v>
      </c>
      <c r="X9">
        <v>72.47</v>
      </c>
      <c r="Y9">
        <v>-1.2</v>
      </c>
      <c r="Z9">
        <v>7.25</v>
      </c>
      <c r="AA9">
        <v>-45</v>
      </c>
      <c r="AB9">
        <v>0</v>
      </c>
      <c r="AC9">
        <v>0</v>
      </c>
      <c r="AD9">
        <v>-49</v>
      </c>
    </row>
    <row r="10" spans="1:30">
      <c r="G10" t="s">
        <v>52</v>
      </c>
      <c r="H10" s="74">
        <v>125.64</v>
      </c>
      <c r="I10" s="47">
        <v>57.98</v>
      </c>
      <c r="J10" s="47">
        <v>0</v>
      </c>
      <c r="K10" s="47">
        <v>0</v>
      </c>
      <c r="L10" s="47">
        <v>7.15</v>
      </c>
      <c r="M10" s="75">
        <v>0</v>
      </c>
      <c r="N10" s="74">
        <v>0</v>
      </c>
      <c r="O10" s="47">
        <v>0</v>
      </c>
      <c r="P10" s="47">
        <v>-60</v>
      </c>
      <c r="Q10" s="47">
        <v>-45</v>
      </c>
      <c r="R10" s="47">
        <v>0</v>
      </c>
      <c r="S10" s="75">
        <v>0</v>
      </c>
      <c r="U10" s="74">
        <v>-106.2</v>
      </c>
      <c r="V10" s="75">
        <v>190.77</v>
      </c>
      <c r="W10">
        <v>125.64</v>
      </c>
      <c r="X10">
        <v>57.98</v>
      </c>
      <c r="Y10">
        <v>-1.2</v>
      </c>
      <c r="Z10">
        <v>7.15</v>
      </c>
      <c r="AA10">
        <v>-45</v>
      </c>
      <c r="AB10">
        <v>0</v>
      </c>
      <c r="AC10">
        <v>0</v>
      </c>
      <c r="AD10">
        <v>-60</v>
      </c>
    </row>
    <row r="11" spans="1:30">
      <c r="G11" t="s">
        <v>53</v>
      </c>
      <c r="H11" s="74">
        <v>74.41</v>
      </c>
      <c r="I11" s="47">
        <v>72.48</v>
      </c>
      <c r="J11" s="47">
        <v>0</v>
      </c>
      <c r="K11" s="47">
        <v>0</v>
      </c>
      <c r="L11" s="47">
        <v>6.96</v>
      </c>
      <c r="M11" s="75">
        <v>0</v>
      </c>
      <c r="N11" s="74">
        <v>0</v>
      </c>
      <c r="O11" s="47">
        <v>0</v>
      </c>
      <c r="P11" s="47">
        <v>-38</v>
      </c>
      <c r="Q11" s="47">
        <v>-45</v>
      </c>
      <c r="R11" s="47">
        <v>0</v>
      </c>
      <c r="S11" s="75">
        <v>0</v>
      </c>
      <c r="U11" s="74">
        <v>-84.2</v>
      </c>
      <c r="V11" s="75">
        <v>153.85</v>
      </c>
      <c r="W11">
        <v>74.41</v>
      </c>
      <c r="X11">
        <v>72.48</v>
      </c>
      <c r="Y11">
        <v>-1.2</v>
      </c>
      <c r="Z11">
        <v>6.96</v>
      </c>
      <c r="AA11">
        <v>-45</v>
      </c>
      <c r="AB11">
        <v>0</v>
      </c>
      <c r="AC11">
        <v>0</v>
      </c>
      <c r="AD11">
        <v>-38</v>
      </c>
    </row>
    <row r="12" spans="1:30">
      <c r="G12" t="s">
        <v>54</v>
      </c>
      <c r="H12" s="74">
        <v>72.489999999999995</v>
      </c>
      <c r="I12" s="47">
        <v>56.05</v>
      </c>
      <c r="J12" s="47">
        <v>0</v>
      </c>
      <c r="K12" s="47">
        <v>0</v>
      </c>
      <c r="L12" s="47">
        <v>6.76</v>
      </c>
      <c r="M12" s="75">
        <v>0</v>
      </c>
      <c r="N12" s="74">
        <v>0</v>
      </c>
      <c r="O12" s="47">
        <v>0</v>
      </c>
      <c r="P12" s="47">
        <v>-41</v>
      </c>
      <c r="Q12" s="47">
        <v>-45</v>
      </c>
      <c r="R12" s="47">
        <v>0</v>
      </c>
      <c r="S12" s="75">
        <v>0</v>
      </c>
      <c r="U12" s="74">
        <v>-87.2</v>
      </c>
      <c r="V12" s="75">
        <v>135.30000000000001</v>
      </c>
      <c r="W12">
        <v>72.489999999999995</v>
      </c>
      <c r="X12">
        <v>56.05</v>
      </c>
      <c r="Y12">
        <v>-1.2</v>
      </c>
      <c r="Z12">
        <v>6.76</v>
      </c>
      <c r="AA12">
        <v>-45</v>
      </c>
      <c r="AB12">
        <v>0</v>
      </c>
      <c r="AC12">
        <v>0</v>
      </c>
      <c r="AD12">
        <v>-41</v>
      </c>
    </row>
    <row r="13" spans="1:30">
      <c r="G13" t="s">
        <v>55</v>
      </c>
      <c r="H13" s="74">
        <v>59.91</v>
      </c>
      <c r="I13" s="47">
        <v>38.659999999999997</v>
      </c>
      <c r="J13" s="47">
        <v>0</v>
      </c>
      <c r="K13" s="47">
        <v>0</v>
      </c>
      <c r="L13" s="47">
        <v>6.67</v>
      </c>
      <c r="M13" s="75">
        <v>0</v>
      </c>
      <c r="N13" s="74">
        <v>0</v>
      </c>
      <c r="O13" s="47">
        <v>0</v>
      </c>
      <c r="P13" s="47">
        <v>-41</v>
      </c>
      <c r="Q13" s="47">
        <v>-45</v>
      </c>
      <c r="R13" s="47">
        <v>0</v>
      </c>
      <c r="S13" s="75">
        <v>0</v>
      </c>
      <c r="U13" s="74">
        <v>-87.2</v>
      </c>
      <c r="V13" s="75">
        <v>105.24</v>
      </c>
      <c r="W13">
        <v>59.91</v>
      </c>
      <c r="X13">
        <v>38.659999999999997</v>
      </c>
      <c r="Y13">
        <v>-1.2</v>
      </c>
      <c r="Z13">
        <v>6.67</v>
      </c>
      <c r="AA13">
        <v>-45</v>
      </c>
      <c r="AB13">
        <v>0</v>
      </c>
      <c r="AC13">
        <v>0</v>
      </c>
      <c r="AD13">
        <v>-41</v>
      </c>
    </row>
    <row r="14" spans="1:30">
      <c r="G14" t="s">
        <v>56</v>
      </c>
      <c r="H14" s="74">
        <v>59.24</v>
      </c>
      <c r="I14" s="47">
        <v>22.23</v>
      </c>
      <c r="J14" s="47">
        <v>0</v>
      </c>
      <c r="K14" s="47">
        <v>0</v>
      </c>
      <c r="L14" s="47">
        <v>6.57</v>
      </c>
      <c r="M14" s="75">
        <v>0</v>
      </c>
      <c r="N14" s="74">
        <v>0</v>
      </c>
      <c r="O14" s="47">
        <v>0</v>
      </c>
      <c r="P14" s="47">
        <v>-44</v>
      </c>
      <c r="Q14" s="47">
        <v>-45</v>
      </c>
      <c r="R14" s="47">
        <v>0</v>
      </c>
      <c r="S14" s="75">
        <v>0</v>
      </c>
      <c r="U14" s="74">
        <v>-90.2</v>
      </c>
      <c r="V14" s="75">
        <v>88.04</v>
      </c>
      <c r="W14">
        <v>58.95</v>
      </c>
      <c r="X14">
        <v>22.23</v>
      </c>
      <c r="Y14">
        <v>-1.2</v>
      </c>
      <c r="Z14">
        <v>6.57</v>
      </c>
      <c r="AA14">
        <v>-45</v>
      </c>
      <c r="AB14">
        <v>0</v>
      </c>
      <c r="AC14">
        <v>0.28999999999999998</v>
      </c>
      <c r="AD14">
        <v>-44</v>
      </c>
    </row>
    <row r="15" spans="1:30">
      <c r="G15" t="s">
        <v>57</v>
      </c>
      <c r="H15" s="74">
        <v>47.35</v>
      </c>
      <c r="I15" s="47">
        <v>0</v>
      </c>
      <c r="J15" s="47">
        <v>0</v>
      </c>
      <c r="K15" s="47">
        <v>0</v>
      </c>
      <c r="L15" s="47">
        <v>6.57</v>
      </c>
      <c r="M15" s="75">
        <v>0.1</v>
      </c>
      <c r="N15" s="74">
        <v>0</v>
      </c>
      <c r="O15" s="47">
        <v>0</v>
      </c>
      <c r="P15" s="47">
        <v>-50</v>
      </c>
      <c r="Q15" s="47">
        <v>-45</v>
      </c>
      <c r="R15" s="47">
        <v>0</v>
      </c>
      <c r="S15" s="75">
        <v>0</v>
      </c>
      <c r="U15" s="74">
        <v>-96.2</v>
      </c>
      <c r="V15" s="75">
        <v>54.02</v>
      </c>
      <c r="W15">
        <v>47.35</v>
      </c>
      <c r="X15">
        <v>0</v>
      </c>
      <c r="Y15">
        <v>-1.2</v>
      </c>
      <c r="Z15">
        <v>6.57</v>
      </c>
      <c r="AA15">
        <v>-45</v>
      </c>
      <c r="AB15">
        <v>0.1</v>
      </c>
      <c r="AC15">
        <v>0</v>
      </c>
      <c r="AD15">
        <v>-50</v>
      </c>
    </row>
    <row r="16" spans="1:30">
      <c r="G16" t="s">
        <v>58</v>
      </c>
      <c r="H16" s="74">
        <v>48.32</v>
      </c>
      <c r="I16" s="47">
        <v>0</v>
      </c>
      <c r="J16" s="47">
        <v>0</v>
      </c>
      <c r="K16" s="47">
        <v>0</v>
      </c>
      <c r="L16" s="47">
        <v>6.57</v>
      </c>
      <c r="M16" s="75">
        <v>0.1</v>
      </c>
      <c r="N16" s="74">
        <v>0</v>
      </c>
      <c r="O16" s="47">
        <v>0</v>
      </c>
      <c r="P16" s="47">
        <v>-54</v>
      </c>
      <c r="Q16" s="47">
        <v>-45</v>
      </c>
      <c r="R16" s="47">
        <v>0</v>
      </c>
      <c r="S16" s="75">
        <v>0</v>
      </c>
      <c r="U16" s="74">
        <v>-100.2</v>
      </c>
      <c r="V16" s="75">
        <v>54.99</v>
      </c>
      <c r="W16">
        <v>48.32</v>
      </c>
      <c r="X16">
        <v>0</v>
      </c>
      <c r="Y16">
        <v>-1.2</v>
      </c>
      <c r="Z16">
        <v>6.57</v>
      </c>
      <c r="AA16">
        <v>-45</v>
      </c>
      <c r="AB16">
        <v>0.1</v>
      </c>
      <c r="AC16">
        <v>0</v>
      </c>
      <c r="AD16">
        <v>-54</v>
      </c>
    </row>
    <row r="17" spans="7:30">
      <c r="G17" t="s">
        <v>59</v>
      </c>
      <c r="H17" s="74">
        <v>47.65</v>
      </c>
      <c r="I17" s="47">
        <v>0</v>
      </c>
      <c r="J17" s="47">
        <v>0</v>
      </c>
      <c r="K17" s="47">
        <v>0</v>
      </c>
      <c r="L17" s="47">
        <v>6.57</v>
      </c>
      <c r="M17" s="75">
        <v>0</v>
      </c>
      <c r="N17" s="74">
        <v>0</v>
      </c>
      <c r="O17" s="47">
        <v>0</v>
      </c>
      <c r="P17" s="47">
        <v>-60</v>
      </c>
      <c r="Q17" s="47">
        <v>-45</v>
      </c>
      <c r="R17" s="47">
        <v>0</v>
      </c>
      <c r="S17" s="75">
        <v>0</v>
      </c>
      <c r="U17" s="74">
        <v>-106.2</v>
      </c>
      <c r="V17" s="75">
        <v>54.22</v>
      </c>
      <c r="W17">
        <v>47.36</v>
      </c>
      <c r="X17">
        <v>0</v>
      </c>
      <c r="Y17">
        <v>-1.2</v>
      </c>
      <c r="Z17">
        <v>6.57</v>
      </c>
      <c r="AA17">
        <v>-45</v>
      </c>
      <c r="AB17">
        <v>0</v>
      </c>
      <c r="AC17">
        <v>0.28999999999999998</v>
      </c>
      <c r="AD17">
        <v>-60</v>
      </c>
    </row>
    <row r="18" spans="7:30">
      <c r="G18" t="s">
        <v>60</v>
      </c>
      <c r="H18" s="74">
        <v>49.58</v>
      </c>
      <c r="I18" s="47">
        <v>0</v>
      </c>
      <c r="J18" s="47">
        <v>0</v>
      </c>
      <c r="K18" s="47">
        <v>0</v>
      </c>
      <c r="L18" s="47">
        <v>6.47</v>
      </c>
      <c r="M18" s="75">
        <v>0</v>
      </c>
      <c r="N18" s="74">
        <v>0</v>
      </c>
      <c r="O18" s="47">
        <v>0</v>
      </c>
      <c r="P18" s="47">
        <v>-60</v>
      </c>
      <c r="Q18" s="47">
        <v>-45</v>
      </c>
      <c r="R18" s="47">
        <v>0</v>
      </c>
      <c r="S18" s="75">
        <v>0</v>
      </c>
      <c r="U18" s="74">
        <v>-106.2</v>
      </c>
      <c r="V18" s="75">
        <v>56.05</v>
      </c>
      <c r="W18">
        <v>49.29</v>
      </c>
      <c r="X18">
        <v>0</v>
      </c>
      <c r="Y18">
        <v>-1.2</v>
      </c>
      <c r="Z18">
        <v>6.47</v>
      </c>
      <c r="AA18">
        <v>-45</v>
      </c>
      <c r="AB18">
        <v>0</v>
      </c>
      <c r="AC18">
        <v>0.28999999999999998</v>
      </c>
      <c r="AD18">
        <v>-60</v>
      </c>
    </row>
    <row r="19" spans="7:30">
      <c r="G19" t="s">
        <v>61</v>
      </c>
      <c r="H19" s="74">
        <v>53.16</v>
      </c>
      <c r="I19" s="47">
        <v>0</v>
      </c>
      <c r="J19" s="47">
        <v>0</v>
      </c>
      <c r="K19" s="47">
        <v>0</v>
      </c>
      <c r="L19" s="47">
        <v>6.47</v>
      </c>
      <c r="M19" s="75">
        <v>0</v>
      </c>
      <c r="N19" s="74">
        <v>0</v>
      </c>
      <c r="O19" s="47">
        <v>0</v>
      </c>
      <c r="P19" s="47">
        <v>-64</v>
      </c>
      <c r="Q19" s="47">
        <v>-45</v>
      </c>
      <c r="R19" s="47">
        <v>0</v>
      </c>
      <c r="S19" s="75">
        <v>0</v>
      </c>
      <c r="U19" s="74">
        <v>-110.2</v>
      </c>
      <c r="V19" s="75">
        <v>59.63</v>
      </c>
      <c r="W19">
        <v>53.16</v>
      </c>
      <c r="X19">
        <v>0</v>
      </c>
      <c r="Y19">
        <v>-1.2</v>
      </c>
      <c r="Z19">
        <v>6.47</v>
      </c>
      <c r="AA19">
        <v>-45</v>
      </c>
      <c r="AB19">
        <v>0</v>
      </c>
      <c r="AC19">
        <v>0</v>
      </c>
      <c r="AD19">
        <v>-64</v>
      </c>
    </row>
    <row r="20" spans="7:30">
      <c r="G20" t="s">
        <v>62</v>
      </c>
      <c r="H20" s="74">
        <v>65.709999999999994</v>
      </c>
      <c r="I20" s="47">
        <v>0</v>
      </c>
      <c r="J20" s="47">
        <v>0</v>
      </c>
      <c r="K20" s="47">
        <v>0</v>
      </c>
      <c r="L20" s="47">
        <v>6.38</v>
      </c>
      <c r="M20" s="75">
        <v>0.1</v>
      </c>
      <c r="N20" s="74">
        <v>0</v>
      </c>
      <c r="O20" s="47">
        <v>0</v>
      </c>
      <c r="P20" s="47">
        <v>-59</v>
      </c>
      <c r="Q20" s="47">
        <v>-45</v>
      </c>
      <c r="R20" s="47">
        <v>0</v>
      </c>
      <c r="S20" s="75">
        <v>0</v>
      </c>
      <c r="U20" s="74">
        <v>-105.2</v>
      </c>
      <c r="V20" s="75">
        <v>72.19</v>
      </c>
      <c r="W20">
        <v>65.709999999999994</v>
      </c>
      <c r="X20">
        <v>0</v>
      </c>
      <c r="Y20">
        <v>-1.2</v>
      </c>
      <c r="Z20">
        <v>6.38</v>
      </c>
      <c r="AA20">
        <v>-45</v>
      </c>
      <c r="AB20">
        <v>0.1</v>
      </c>
      <c r="AC20">
        <v>0</v>
      </c>
      <c r="AD20">
        <v>-59</v>
      </c>
    </row>
    <row r="21" spans="7:30">
      <c r="G21" t="s">
        <v>63</v>
      </c>
      <c r="H21" s="74">
        <v>89.88</v>
      </c>
      <c r="I21" s="47">
        <v>0</v>
      </c>
      <c r="J21" s="47">
        <v>0</v>
      </c>
      <c r="K21" s="47">
        <v>0</v>
      </c>
      <c r="L21" s="47">
        <v>6.28</v>
      </c>
      <c r="M21" s="75">
        <v>0</v>
      </c>
      <c r="N21" s="74">
        <v>0</v>
      </c>
      <c r="O21" s="47">
        <v>0</v>
      </c>
      <c r="P21" s="47">
        <v>-80</v>
      </c>
      <c r="Q21" s="47">
        <v>-45</v>
      </c>
      <c r="R21" s="47">
        <v>0</v>
      </c>
      <c r="S21" s="75">
        <v>0</v>
      </c>
      <c r="U21" s="74">
        <v>-126.2</v>
      </c>
      <c r="V21" s="75">
        <v>96.16</v>
      </c>
      <c r="W21">
        <v>89.88</v>
      </c>
      <c r="X21">
        <v>0</v>
      </c>
      <c r="Y21">
        <v>-1.2</v>
      </c>
      <c r="Z21">
        <v>6.28</v>
      </c>
      <c r="AA21">
        <v>-45</v>
      </c>
      <c r="AB21">
        <v>0</v>
      </c>
      <c r="AC21">
        <v>0</v>
      </c>
      <c r="AD21">
        <v>-80</v>
      </c>
    </row>
    <row r="22" spans="7:30">
      <c r="G22" t="s">
        <v>64</v>
      </c>
      <c r="H22" s="74">
        <v>108.23</v>
      </c>
      <c r="I22" s="47">
        <v>0</v>
      </c>
      <c r="J22" s="47">
        <v>0</v>
      </c>
      <c r="K22" s="47">
        <v>0</v>
      </c>
      <c r="L22" s="47">
        <v>6.38</v>
      </c>
      <c r="M22" s="75">
        <v>0.1</v>
      </c>
      <c r="N22" s="74">
        <v>0</v>
      </c>
      <c r="O22" s="47">
        <v>0</v>
      </c>
      <c r="P22" s="47">
        <v>-80</v>
      </c>
      <c r="Q22" s="47">
        <v>-45</v>
      </c>
      <c r="R22" s="47">
        <v>0</v>
      </c>
      <c r="S22" s="75">
        <v>0</v>
      </c>
      <c r="U22" s="74">
        <v>-126.2</v>
      </c>
      <c r="V22" s="75">
        <v>114.71</v>
      </c>
      <c r="W22">
        <v>108.23</v>
      </c>
      <c r="X22">
        <v>0</v>
      </c>
      <c r="Y22">
        <v>-1.2</v>
      </c>
      <c r="Z22">
        <v>6.38</v>
      </c>
      <c r="AA22">
        <v>-45</v>
      </c>
      <c r="AB22">
        <v>0.1</v>
      </c>
      <c r="AC22">
        <v>0</v>
      </c>
      <c r="AD22">
        <v>-80</v>
      </c>
    </row>
    <row r="23" spans="7:30">
      <c r="G23" t="s">
        <v>65</v>
      </c>
      <c r="H23" s="74">
        <v>91.81</v>
      </c>
      <c r="I23" s="47">
        <v>0</v>
      </c>
      <c r="J23" s="47">
        <v>0</v>
      </c>
      <c r="K23" s="47">
        <v>0</v>
      </c>
      <c r="L23" s="47">
        <v>7.15</v>
      </c>
      <c r="M23" s="75">
        <v>0</v>
      </c>
      <c r="N23" s="74">
        <v>0</v>
      </c>
      <c r="O23" s="47">
        <v>0</v>
      </c>
      <c r="P23" s="47">
        <v>-95</v>
      </c>
      <c r="Q23" s="47">
        <v>-45</v>
      </c>
      <c r="R23" s="47">
        <v>0</v>
      </c>
      <c r="S23" s="75">
        <v>0</v>
      </c>
      <c r="U23" s="74">
        <v>-141.19999999999999</v>
      </c>
      <c r="V23" s="75">
        <v>98.96</v>
      </c>
      <c r="W23">
        <v>91.81</v>
      </c>
      <c r="X23">
        <v>0</v>
      </c>
      <c r="Y23">
        <v>-1.2</v>
      </c>
      <c r="Z23">
        <v>7.15</v>
      </c>
      <c r="AA23">
        <v>-45</v>
      </c>
      <c r="AB23">
        <v>0</v>
      </c>
      <c r="AC23">
        <v>0</v>
      </c>
      <c r="AD23">
        <v>-95</v>
      </c>
    </row>
    <row r="24" spans="7:30">
      <c r="G24" t="s">
        <v>66</v>
      </c>
      <c r="H24" s="74">
        <v>116.92</v>
      </c>
      <c r="I24" s="47">
        <v>14.5</v>
      </c>
      <c r="J24" s="47">
        <v>0</v>
      </c>
      <c r="K24" s="47">
        <v>0</v>
      </c>
      <c r="L24" s="47">
        <v>7.54</v>
      </c>
      <c r="M24" s="75">
        <v>0.1</v>
      </c>
      <c r="N24" s="74">
        <v>0</v>
      </c>
      <c r="O24" s="47">
        <v>0</v>
      </c>
      <c r="P24" s="47">
        <v>-75</v>
      </c>
      <c r="Q24" s="47">
        <v>-45</v>
      </c>
      <c r="R24" s="47">
        <v>0</v>
      </c>
      <c r="S24" s="75">
        <v>0</v>
      </c>
      <c r="U24" s="74">
        <v>-121.2</v>
      </c>
      <c r="V24" s="75">
        <v>139.06</v>
      </c>
      <c r="W24">
        <v>116.92</v>
      </c>
      <c r="X24">
        <v>14.5</v>
      </c>
      <c r="Y24">
        <v>-1.2</v>
      </c>
      <c r="Z24">
        <v>7.54</v>
      </c>
      <c r="AA24">
        <v>-45</v>
      </c>
      <c r="AB24">
        <v>0.1</v>
      </c>
      <c r="AC24">
        <v>0</v>
      </c>
      <c r="AD24">
        <v>-75</v>
      </c>
    </row>
    <row r="25" spans="7:30">
      <c r="G25" t="s">
        <v>67</v>
      </c>
      <c r="H25" s="74">
        <v>150.76</v>
      </c>
      <c r="I25" s="47">
        <v>24.16</v>
      </c>
      <c r="J25" s="47">
        <v>0</v>
      </c>
      <c r="K25" s="47">
        <v>0</v>
      </c>
      <c r="L25" s="47">
        <v>8.1199999999999992</v>
      </c>
      <c r="M25" s="75">
        <v>0</v>
      </c>
      <c r="N25" s="74">
        <v>0</v>
      </c>
      <c r="O25" s="47">
        <v>0</v>
      </c>
      <c r="P25" s="47">
        <v>-95</v>
      </c>
      <c r="Q25" s="47">
        <v>-45</v>
      </c>
      <c r="R25" s="47">
        <v>0</v>
      </c>
      <c r="S25" s="75">
        <v>0</v>
      </c>
      <c r="U25" s="74">
        <v>-141.19999999999999</v>
      </c>
      <c r="V25" s="75">
        <v>183.04</v>
      </c>
      <c r="W25">
        <v>150.76</v>
      </c>
      <c r="X25">
        <v>24.16</v>
      </c>
      <c r="Y25">
        <v>-1.2</v>
      </c>
      <c r="Z25">
        <v>8.1199999999999992</v>
      </c>
      <c r="AA25">
        <v>-45</v>
      </c>
      <c r="AB25">
        <v>0</v>
      </c>
      <c r="AC25">
        <v>0</v>
      </c>
      <c r="AD25">
        <v>-95</v>
      </c>
    </row>
    <row r="26" spans="7:30">
      <c r="G26" t="s">
        <v>68</v>
      </c>
      <c r="H26" s="74">
        <v>109.2</v>
      </c>
      <c r="I26" s="47">
        <v>0</v>
      </c>
      <c r="J26" s="47">
        <v>0</v>
      </c>
      <c r="K26" s="47">
        <v>0</v>
      </c>
      <c r="L26" s="47">
        <v>8.1199999999999992</v>
      </c>
      <c r="M26" s="75">
        <v>0</v>
      </c>
      <c r="N26" s="74">
        <v>0</v>
      </c>
      <c r="O26" s="47">
        <v>0</v>
      </c>
      <c r="P26" s="47">
        <v>-130</v>
      </c>
      <c r="Q26" s="47">
        <v>-45</v>
      </c>
      <c r="R26" s="47">
        <v>0</v>
      </c>
      <c r="S26" s="75">
        <v>0</v>
      </c>
      <c r="U26" s="74">
        <v>-176.2</v>
      </c>
      <c r="V26" s="75">
        <v>117.32</v>
      </c>
      <c r="W26">
        <v>109.2</v>
      </c>
      <c r="X26">
        <v>0</v>
      </c>
      <c r="Y26">
        <v>-1.2</v>
      </c>
      <c r="Z26">
        <v>8.1199999999999992</v>
      </c>
      <c r="AA26">
        <v>-45</v>
      </c>
      <c r="AB26">
        <v>0</v>
      </c>
      <c r="AC26">
        <v>0</v>
      </c>
      <c r="AD26">
        <v>-130</v>
      </c>
    </row>
    <row r="27" spans="7:30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8.2100000000000009</v>
      </c>
      <c r="M27" s="75">
        <v>0</v>
      </c>
      <c r="N27" s="74">
        <v>0</v>
      </c>
      <c r="O27" s="47">
        <v>-15</v>
      </c>
      <c r="P27" s="47">
        <v>-152</v>
      </c>
      <c r="Q27" s="47">
        <v>-45</v>
      </c>
      <c r="R27" s="47">
        <v>0</v>
      </c>
      <c r="S27" s="75">
        <v>0</v>
      </c>
      <c r="U27" s="74">
        <v>-213.2</v>
      </c>
      <c r="V27" s="75">
        <v>8.2100000000000009</v>
      </c>
      <c r="W27">
        <v>0</v>
      </c>
      <c r="X27">
        <v>-15</v>
      </c>
      <c r="Y27">
        <v>-1.2</v>
      </c>
      <c r="Z27">
        <v>8.2100000000000009</v>
      </c>
      <c r="AA27">
        <v>-45</v>
      </c>
      <c r="AB27">
        <v>0</v>
      </c>
      <c r="AC27">
        <v>0</v>
      </c>
      <c r="AD27">
        <v>-152</v>
      </c>
    </row>
    <row r="28" spans="7:30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8.2100000000000009</v>
      </c>
      <c r="M28" s="75">
        <v>0</v>
      </c>
      <c r="N28" s="74">
        <v>0</v>
      </c>
      <c r="O28" s="47">
        <v>0</v>
      </c>
      <c r="P28" s="47">
        <v>-146</v>
      </c>
      <c r="Q28" s="47">
        <v>-45</v>
      </c>
      <c r="R28" s="47">
        <v>0</v>
      </c>
      <c r="S28" s="75">
        <v>0</v>
      </c>
      <c r="U28" s="74">
        <v>-192.2</v>
      </c>
      <c r="V28" s="75">
        <v>8.2100000000000009</v>
      </c>
      <c r="W28">
        <v>0</v>
      </c>
      <c r="X28">
        <v>0</v>
      </c>
      <c r="Y28">
        <v>-1.2</v>
      </c>
      <c r="Z28">
        <v>8.2100000000000009</v>
      </c>
      <c r="AA28">
        <v>-45</v>
      </c>
      <c r="AB28">
        <v>0</v>
      </c>
      <c r="AC28">
        <v>0</v>
      </c>
      <c r="AD28">
        <v>-146</v>
      </c>
    </row>
    <row r="29" spans="7:30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7.92</v>
      </c>
      <c r="M29" s="75">
        <v>0</v>
      </c>
      <c r="N29" s="74">
        <v>-29</v>
      </c>
      <c r="O29" s="47">
        <v>-20</v>
      </c>
      <c r="P29" s="47">
        <v>-125</v>
      </c>
      <c r="Q29" s="47">
        <v>-45</v>
      </c>
      <c r="R29" s="47">
        <v>0</v>
      </c>
      <c r="S29" s="75">
        <v>0</v>
      </c>
      <c r="U29" s="74">
        <v>-220.2</v>
      </c>
      <c r="V29" s="75">
        <v>7.92</v>
      </c>
      <c r="W29">
        <v>-29</v>
      </c>
      <c r="X29">
        <v>-20</v>
      </c>
      <c r="Y29">
        <v>-1.2</v>
      </c>
      <c r="Z29">
        <v>7.92</v>
      </c>
      <c r="AA29">
        <v>-45</v>
      </c>
      <c r="AB29">
        <v>0</v>
      </c>
      <c r="AC29">
        <v>0</v>
      </c>
      <c r="AD29">
        <v>-125</v>
      </c>
    </row>
    <row r="30" spans="7:30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7.25</v>
      </c>
      <c r="M30" s="75">
        <v>0</v>
      </c>
      <c r="N30" s="74">
        <v>-27</v>
      </c>
      <c r="O30" s="47">
        <v>-9</v>
      </c>
      <c r="P30" s="47">
        <v>-125</v>
      </c>
      <c r="Q30" s="47">
        <v>-45</v>
      </c>
      <c r="R30" s="47">
        <v>0</v>
      </c>
      <c r="S30" s="75">
        <v>0</v>
      </c>
      <c r="U30" s="74">
        <v>-207.2</v>
      </c>
      <c r="V30" s="75">
        <v>7.25</v>
      </c>
      <c r="W30">
        <v>-27</v>
      </c>
      <c r="X30">
        <v>-9</v>
      </c>
      <c r="Y30">
        <v>-1.2</v>
      </c>
      <c r="Z30">
        <v>7.25</v>
      </c>
      <c r="AA30">
        <v>-45</v>
      </c>
      <c r="AB30">
        <v>0</v>
      </c>
      <c r="AC30">
        <v>0</v>
      </c>
      <c r="AD30">
        <v>-125</v>
      </c>
    </row>
    <row r="31" spans="7:30">
      <c r="G31" t="s">
        <v>73</v>
      </c>
      <c r="H31" s="74">
        <v>14.5</v>
      </c>
      <c r="I31" s="47">
        <v>4.83</v>
      </c>
      <c r="J31" s="47">
        <v>0</v>
      </c>
      <c r="K31" s="47">
        <v>0</v>
      </c>
      <c r="L31" s="47">
        <v>6.76</v>
      </c>
      <c r="M31" s="75">
        <v>0</v>
      </c>
      <c r="N31" s="74">
        <v>0</v>
      </c>
      <c r="O31" s="47">
        <v>0</v>
      </c>
      <c r="P31" s="47">
        <v>-35</v>
      </c>
      <c r="Q31" s="47">
        <v>-45</v>
      </c>
      <c r="R31" s="47">
        <v>0</v>
      </c>
      <c r="S31" s="75">
        <v>0</v>
      </c>
      <c r="U31" s="74">
        <v>-81.2</v>
      </c>
      <c r="V31" s="75">
        <v>26.09</v>
      </c>
      <c r="W31">
        <v>14.5</v>
      </c>
      <c r="X31">
        <v>4.83</v>
      </c>
      <c r="Y31">
        <v>-1.2</v>
      </c>
      <c r="Z31">
        <v>6.76</v>
      </c>
      <c r="AA31">
        <v>-45</v>
      </c>
      <c r="AB31">
        <v>0</v>
      </c>
      <c r="AC31">
        <v>0</v>
      </c>
      <c r="AD31">
        <v>-35</v>
      </c>
    </row>
    <row r="32" spans="7:30">
      <c r="G32" t="s">
        <v>74</v>
      </c>
      <c r="H32" s="74">
        <v>51.22</v>
      </c>
      <c r="I32" s="47">
        <v>0</v>
      </c>
      <c r="J32" s="47">
        <v>0</v>
      </c>
      <c r="K32" s="47">
        <v>0</v>
      </c>
      <c r="L32" s="47">
        <v>6.18</v>
      </c>
      <c r="M32" s="75">
        <v>0</v>
      </c>
      <c r="N32" s="74">
        <v>0</v>
      </c>
      <c r="O32" s="47">
        <v>-24</v>
      </c>
      <c r="P32" s="47">
        <v>-11</v>
      </c>
      <c r="Q32" s="47">
        <v>-45</v>
      </c>
      <c r="R32" s="47">
        <v>0</v>
      </c>
      <c r="S32" s="75">
        <v>0</v>
      </c>
      <c r="U32" s="74">
        <v>-81.2</v>
      </c>
      <c r="V32" s="75">
        <v>57.4</v>
      </c>
      <c r="W32">
        <v>51.22</v>
      </c>
      <c r="X32">
        <v>-24</v>
      </c>
      <c r="Y32">
        <v>-1.2</v>
      </c>
      <c r="Z32">
        <v>6.18</v>
      </c>
      <c r="AA32">
        <v>-45</v>
      </c>
      <c r="AB32">
        <v>0</v>
      </c>
      <c r="AC32">
        <v>0</v>
      </c>
      <c r="AD32">
        <v>-11</v>
      </c>
    </row>
    <row r="33" spans="7:30">
      <c r="G33" t="s">
        <v>75</v>
      </c>
      <c r="H33" s="74">
        <v>33.15</v>
      </c>
      <c r="I33" s="47">
        <v>0</v>
      </c>
      <c r="J33" s="47">
        <v>0</v>
      </c>
      <c r="K33" s="47">
        <v>0</v>
      </c>
      <c r="L33" s="47">
        <v>5.51</v>
      </c>
      <c r="M33" s="75">
        <v>0</v>
      </c>
      <c r="N33" s="74">
        <v>0</v>
      </c>
      <c r="O33" s="47">
        <v>-12</v>
      </c>
      <c r="P33" s="47">
        <v>-20</v>
      </c>
      <c r="Q33" s="47">
        <v>-45</v>
      </c>
      <c r="R33" s="47">
        <v>0</v>
      </c>
      <c r="S33" s="75">
        <v>0</v>
      </c>
      <c r="U33" s="74">
        <v>-78.2</v>
      </c>
      <c r="V33" s="75">
        <v>38.659999999999997</v>
      </c>
      <c r="W33">
        <v>32.86</v>
      </c>
      <c r="X33">
        <v>-12</v>
      </c>
      <c r="Y33">
        <v>-1.2</v>
      </c>
      <c r="Z33">
        <v>5.51</v>
      </c>
      <c r="AA33">
        <v>-45</v>
      </c>
      <c r="AB33">
        <v>0</v>
      </c>
      <c r="AC33">
        <v>0.28999999999999998</v>
      </c>
      <c r="AD33">
        <v>-20</v>
      </c>
    </row>
    <row r="34" spans="7:30">
      <c r="G34" t="s">
        <v>76</v>
      </c>
      <c r="H34" s="74">
        <v>50.54</v>
      </c>
      <c r="I34" s="47">
        <v>0</v>
      </c>
      <c r="J34" s="47">
        <v>0</v>
      </c>
      <c r="K34" s="47">
        <v>0</v>
      </c>
      <c r="L34" s="47">
        <v>4.83</v>
      </c>
      <c r="M34" s="75">
        <v>0</v>
      </c>
      <c r="N34" s="74">
        <v>0</v>
      </c>
      <c r="O34" s="47">
        <v>-14</v>
      </c>
      <c r="P34" s="47">
        <v>-46</v>
      </c>
      <c r="Q34" s="47">
        <v>-45</v>
      </c>
      <c r="R34" s="47">
        <v>0</v>
      </c>
      <c r="S34" s="75">
        <v>0</v>
      </c>
      <c r="U34" s="74">
        <v>-106.2</v>
      </c>
      <c r="V34" s="75">
        <v>55.37</v>
      </c>
      <c r="W34">
        <v>50.25</v>
      </c>
      <c r="X34">
        <v>-14</v>
      </c>
      <c r="Y34">
        <v>-1.2</v>
      </c>
      <c r="Z34">
        <v>4.83</v>
      </c>
      <c r="AA34">
        <v>-45</v>
      </c>
      <c r="AB34">
        <v>0</v>
      </c>
      <c r="AC34">
        <v>0.28999999999999998</v>
      </c>
      <c r="AD34">
        <v>-46</v>
      </c>
    </row>
    <row r="35" spans="7:30">
      <c r="G35" t="s">
        <v>77</v>
      </c>
      <c r="H35" s="74">
        <v>0.28999999999999998</v>
      </c>
      <c r="I35" s="47">
        <v>0</v>
      </c>
      <c r="J35" s="47">
        <v>0</v>
      </c>
      <c r="K35" s="47">
        <v>0</v>
      </c>
      <c r="L35" s="47">
        <v>4.0599999999999996</v>
      </c>
      <c r="M35" s="75">
        <v>0</v>
      </c>
      <c r="N35" s="74">
        <v>-18</v>
      </c>
      <c r="O35" s="47">
        <v>-21</v>
      </c>
      <c r="P35" s="47">
        <v>-45</v>
      </c>
      <c r="Q35" s="47">
        <v>-45</v>
      </c>
      <c r="R35" s="47">
        <v>0</v>
      </c>
      <c r="S35" s="75">
        <v>0</v>
      </c>
      <c r="U35" s="74">
        <v>-130.19999999999999</v>
      </c>
      <c r="V35" s="75">
        <v>4.3499999999999996</v>
      </c>
      <c r="W35">
        <v>-18</v>
      </c>
      <c r="X35">
        <v>-21</v>
      </c>
      <c r="Y35">
        <v>-1.2</v>
      </c>
      <c r="Z35">
        <v>4.0599999999999996</v>
      </c>
      <c r="AA35">
        <v>-45</v>
      </c>
      <c r="AB35">
        <v>0</v>
      </c>
      <c r="AC35">
        <v>0.28999999999999998</v>
      </c>
      <c r="AD35">
        <v>-45</v>
      </c>
    </row>
    <row r="36" spans="7:30">
      <c r="G36" t="s">
        <v>78</v>
      </c>
      <c r="H36" s="74">
        <v>0.28999999999999998</v>
      </c>
      <c r="I36" s="47">
        <v>0</v>
      </c>
      <c r="J36" s="47">
        <v>0</v>
      </c>
      <c r="K36" s="47">
        <v>0</v>
      </c>
      <c r="L36" s="47">
        <v>3.38</v>
      </c>
      <c r="M36" s="75">
        <v>0</v>
      </c>
      <c r="N36" s="74">
        <v>-33</v>
      </c>
      <c r="O36" s="47">
        <v>-25</v>
      </c>
      <c r="P36" s="47">
        <v>-80</v>
      </c>
      <c r="Q36" s="47">
        <v>-45</v>
      </c>
      <c r="R36" s="47">
        <v>0</v>
      </c>
      <c r="S36" s="75">
        <v>0</v>
      </c>
      <c r="U36" s="74">
        <v>-184.2</v>
      </c>
      <c r="V36" s="75">
        <v>3.67</v>
      </c>
      <c r="W36">
        <v>-33</v>
      </c>
      <c r="X36">
        <v>-25</v>
      </c>
      <c r="Y36">
        <v>-1.2</v>
      </c>
      <c r="Z36">
        <v>3.38</v>
      </c>
      <c r="AA36">
        <v>-45</v>
      </c>
      <c r="AB36">
        <v>0</v>
      </c>
      <c r="AC36">
        <v>0.28999999999999998</v>
      </c>
      <c r="AD36">
        <v>-80</v>
      </c>
    </row>
    <row r="37" spans="7:30">
      <c r="G37" t="s">
        <v>79</v>
      </c>
      <c r="H37" s="74">
        <v>0.28999999999999998</v>
      </c>
      <c r="I37" s="47">
        <v>0</v>
      </c>
      <c r="J37" s="47">
        <v>0</v>
      </c>
      <c r="K37" s="47">
        <v>0</v>
      </c>
      <c r="L37" s="47">
        <v>3.38</v>
      </c>
      <c r="M37" s="75">
        <v>0</v>
      </c>
      <c r="N37" s="74">
        <v>-15</v>
      </c>
      <c r="O37" s="47">
        <v>-19</v>
      </c>
      <c r="P37" s="47">
        <v>-70</v>
      </c>
      <c r="Q37" s="47">
        <v>-45</v>
      </c>
      <c r="R37" s="47">
        <v>0</v>
      </c>
      <c r="S37" s="75">
        <v>0</v>
      </c>
      <c r="U37" s="74">
        <v>-150.19999999999999</v>
      </c>
      <c r="V37" s="75">
        <v>3.67</v>
      </c>
      <c r="W37">
        <v>-15</v>
      </c>
      <c r="X37">
        <v>-19</v>
      </c>
      <c r="Y37">
        <v>-1.2</v>
      </c>
      <c r="Z37">
        <v>3.38</v>
      </c>
      <c r="AA37">
        <v>-45</v>
      </c>
      <c r="AB37">
        <v>0</v>
      </c>
      <c r="AC37">
        <v>0.28999999999999998</v>
      </c>
      <c r="AD37">
        <v>-70</v>
      </c>
    </row>
    <row r="38" spans="7:30">
      <c r="G38" t="s">
        <v>80</v>
      </c>
      <c r="H38" s="74">
        <v>0.28999999999999998</v>
      </c>
      <c r="I38" s="47">
        <v>0</v>
      </c>
      <c r="J38" s="47">
        <v>0</v>
      </c>
      <c r="K38" s="47">
        <v>0</v>
      </c>
      <c r="L38" s="47">
        <v>3.38</v>
      </c>
      <c r="M38" s="75">
        <v>0</v>
      </c>
      <c r="N38" s="74">
        <v>-35</v>
      </c>
      <c r="O38" s="47">
        <v>-25</v>
      </c>
      <c r="P38" s="47">
        <v>-85</v>
      </c>
      <c r="Q38" s="47">
        <v>-45</v>
      </c>
      <c r="R38" s="47">
        <v>0</v>
      </c>
      <c r="S38" s="75">
        <v>0</v>
      </c>
      <c r="U38" s="74">
        <v>-191.2</v>
      </c>
      <c r="V38" s="75">
        <v>3.67</v>
      </c>
      <c r="W38">
        <v>-35</v>
      </c>
      <c r="X38">
        <v>-25</v>
      </c>
      <c r="Y38">
        <v>-1.2</v>
      </c>
      <c r="Z38">
        <v>3.38</v>
      </c>
      <c r="AA38">
        <v>-45</v>
      </c>
      <c r="AB38">
        <v>0</v>
      </c>
      <c r="AC38">
        <v>0.28999999999999998</v>
      </c>
      <c r="AD38">
        <v>-85</v>
      </c>
    </row>
    <row r="39" spans="7:30">
      <c r="G39" t="s">
        <v>81</v>
      </c>
      <c r="H39" s="74">
        <v>0.28999999999999998</v>
      </c>
      <c r="I39" s="47">
        <v>0</v>
      </c>
      <c r="J39" s="47">
        <v>0</v>
      </c>
      <c r="K39" s="47">
        <v>0</v>
      </c>
      <c r="L39" s="47">
        <v>3.19</v>
      </c>
      <c r="M39" s="75">
        <v>0</v>
      </c>
      <c r="N39" s="74">
        <v>-111</v>
      </c>
      <c r="O39" s="47">
        <v>-29</v>
      </c>
      <c r="P39" s="47">
        <v>-50</v>
      </c>
      <c r="Q39" s="47">
        <v>-67</v>
      </c>
      <c r="R39" s="47">
        <v>0</v>
      </c>
      <c r="S39" s="75">
        <v>0</v>
      </c>
      <c r="U39" s="74">
        <v>-257.2</v>
      </c>
      <c r="V39" s="75">
        <v>3.48</v>
      </c>
      <c r="W39">
        <v>-111</v>
      </c>
      <c r="X39">
        <v>-29</v>
      </c>
      <c r="Y39">
        <v>-0.2</v>
      </c>
      <c r="Z39">
        <v>3.19</v>
      </c>
      <c r="AA39">
        <v>-67</v>
      </c>
      <c r="AB39">
        <v>0</v>
      </c>
      <c r="AC39">
        <v>0.28999999999999998</v>
      </c>
      <c r="AD39">
        <v>-50</v>
      </c>
    </row>
    <row r="40" spans="7:30">
      <c r="G40" t="s">
        <v>82</v>
      </c>
      <c r="H40" s="74">
        <v>0.28999999999999998</v>
      </c>
      <c r="I40" s="47">
        <v>0</v>
      </c>
      <c r="J40" s="47">
        <v>0</v>
      </c>
      <c r="K40" s="47">
        <v>0</v>
      </c>
      <c r="L40" s="47">
        <v>3.19</v>
      </c>
      <c r="M40" s="75">
        <v>0</v>
      </c>
      <c r="N40" s="74">
        <v>-129</v>
      </c>
      <c r="O40" s="47">
        <v>-37</v>
      </c>
      <c r="P40" s="47">
        <v>-70</v>
      </c>
      <c r="Q40" s="47">
        <v>-67</v>
      </c>
      <c r="R40" s="47">
        <v>0</v>
      </c>
      <c r="S40" s="75">
        <v>0</v>
      </c>
      <c r="U40" s="74">
        <v>-303.2</v>
      </c>
      <c r="V40" s="75">
        <v>3.48</v>
      </c>
      <c r="W40">
        <v>-129</v>
      </c>
      <c r="X40">
        <v>-37</v>
      </c>
      <c r="Y40">
        <v>-0.2</v>
      </c>
      <c r="Z40">
        <v>3.19</v>
      </c>
      <c r="AA40">
        <v>-67</v>
      </c>
      <c r="AB40">
        <v>0</v>
      </c>
      <c r="AC40">
        <v>0.28999999999999998</v>
      </c>
      <c r="AD40">
        <v>-70</v>
      </c>
    </row>
    <row r="41" spans="7:30">
      <c r="G41" t="s">
        <v>83</v>
      </c>
      <c r="H41" s="74">
        <v>0.28999999999999998</v>
      </c>
      <c r="I41" s="47">
        <v>0</v>
      </c>
      <c r="J41" s="47">
        <v>0</v>
      </c>
      <c r="K41" s="47">
        <v>0</v>
      </c>
      <c r="L41" s="47">
        <v>3.29</v>
      </c>
      <c r="M41" s="75">
        <v>0</v>
      </c>
      <c r="N41" s="74">
        <v>-116</v>
      </c>
      <c r="O41" s="47">
        <v>-50</v>
      </c>
      <c r="P41" s="47">
        <v>-130</v>
      </c>
      <c r="Q41" s="47">
        <v>-67</v>
      </c>
      <c r="R41" s="47">
        <v>0</v>
      </c>
      <c r="S41" s="75">
        <v>0</v>
      </c>
      <c r="U41" s="74">
        <v>-363.2</v>
      </c>
      <c r="V41" s="75">
        <v>3.58</v>
      </c>
      <c r="W41">
        <v>-116</v>
      </c>
      <c r="X41">
        <v>-50</v>
      </c>
      <c r="Y41">
        <v>-0.2</v>
      </c>
      <c r="Z41">
        <v>3.29</v>
      </c>
      <c r="AA41">
        <v>-67</v>
      </c>
      <c r="AB41">
        <v>0</v>
      </c>
      <c r="AC41">
        <v>0.28999999999999998</v>
      </c>
      <c r="AD41">
        <v>-130</v>
      </c>
    </row>
    <row r="42" spans="7:30">
      <c r="G42" t="s">
        <v>84</v>
      </c>
      <c r="H42" s="74">
        <v>0.28999999999999998</v>
      </c>
      <c r="I42" s="47">
        <v>0</v>
      </c>
      <c r="J42" s="47">
        <v>0</v>
      </c>
      <c r="K42" s="47">
        <v>0</v>
      </c>
      <c r="L42" s="47">
        <v>3.09</v>
      </c>
      <c r="M42" s="75">
        <v>0</v>
      </c>
      <c r="N42" s="74">
        <v>-92</v>
      </c>
      <c r="O42" s="47">
        <v>-50</v>
      </c>
      <c r="P42" s="47">
        <v>-140</v>
      </c>
      <c r="Q42" s="47">
        <v>-67</v>
      </c>
      <c r="R42" s="47">
        <v>0</v>
      </c>
      <c r="S42" s="75">
        <v>0</v>
      </c>
      <c r="U42" s="74">
        <v>-349.2</v>
      </c>
      <c r="V42" s="75">
        <v>3.38</v>
      </c>
      <c r="W42">
        <v>-92</v>
      </c>
      <c r="X42">
        <v>-50</v>
      </c>
      <c r="Y42">
        <v>-0.2</v>
      </c>
      <c r="Z42">
        <v>3.09</v>
      </c>
      <c r="AA42">
        <v>-67</v>
      </c>
      <c r="AB42">
        <v>0</v>
      </c>
      <c r="AC42">
        <v>0.28999999999999998</v>
      </c>
      <c r="AD42">
        <v>-140</v>
      </c>
    </row>
    <row r="43" spans="7:30">
      <c r="G43" t="s">
        <v>85</v>
      </c>
      <c r="H43" s="74">
        <v>0.28999999999999998</v>
      </c>
      <c r="I43" s="47">
        <v>0</v>
      </c>
      <c r="J43" s="47">
        <v>0</v>
      </c>
      <c r="K43" s="47">
        <v>0</v>
      </c>
      <c r="L43" s="47">
        <v>3</v>
      </c>
      <c r="M43" s="75">
        <v>0</v>
      </c>
      <c r="N43" s="74">
        <v>-113</v>
      </c>
      <c r="O43" s="47">
        <v>-15</v>
      </c>
      <c r="P43" s="47">
        <v>-110</v>
      </c>
      <c r="Q43" s="47">
        <v>-67</v>
      </c>
      <c r="R43" s="47">
        <v>0</v>
      </c>
      <c r="S43" s="75">
        <v>0</v>
      </c>
      <c r="U43" s="74">
        <v>-305.2</v>
      </c>
      <c r="V43" s="75">
        <v>3.29</v>
      </c>
      <c r="W43">
        <v>-113</v>
      </c>
      <c r="X43">
        <v>-15</v>
      </c>
      <c r="Y43">
        <v>-0.2</v>
      </c>
      <c r="Z43">
        <v>3</v>
      </c>
      <c r="AA43">
        <v>-67</v>
      </c>
      <c r="AB43">
        <v>0</v>
      </c>
      <c r="AC43">
        <v>0.28999999999999998</v>
      </c>
      <c r="AD43">
        <v>-110</v>
      </c>
    </row>
    <row r="44" spans="7:30">
      <c r="G44" t="s">
        <v>86</v>
      </c>
      <c r="H44" s="74">
        <v>0.28999999999999998</v>
      </c>
      <c r="I44" s="47">
        <v>0</v>
      </c>
      <c r="J44" s="47">
        <v>0</v>
      </c>
      <c r="K44" s="47">
        <v>0</v>
      </c>
      <c r="L44" s="47">
        <v>2.42</v>
      </c>
      <c r="M44" s="75">
        <v>0</v>
      </c>
      <c r="N44" s="74">
        <v>-126</v>
      </c>
      <c r="O44" s="47">
        <v>-46</v>
      </c>
      <c r="P44" s="47">
        <v>-120</v>
      </c>
      <c r="Q44" s="47">
        <v>-67</v>
      </c>
      <c r="R44" s="47">
        <v>0</v>
      </c>
      <c r="S44" s="75">
        <v>0</v>
      </c>
      <c r="U44" s="74">
        <v>-359.2</v>
      </c>
      <c r="V44" s="75">
        <v>2.71</v>
      </c>
      <c r="W44">
        <v>-126</v>
      </c>
      <c r="X44">
        <v>-46</v>
      </c>
      <c r="Y44">
        <v>-0.2</v>
      </c>
      <c r="Z44">
        <v>2.42</v>
      </c>
      <c r="AA44">
        <v>-67</v>
      </c>
      <c r="AB44">
        <v>0</v>
      </c>
      <c r="AC44">
        <v>0.28999999999999998</v>
      </c>
      <c r="AD44">
        <v>-120</v>
      </c>
    </row>
    <row r="45" spans="7:30">
      <c r="G45" t="s">
        <v>87</v>
      </c>
      <c r="H45" s="74">
        <v>0.28999999999999998</v>
      </c>
      <c r="I45" s="47">
        <v>0</v>
      </c>
      <c r="J45" s="47">
        <v>0</v>
      </c>
      <c r="K45" s="47">
        <v>0</v>
      </c>
      <c r="L45" s="47">
        <v>2.2200000000000002</v>
      </c>
      <c r="M45" s="75">
        <v>0</v>
      </c>
      <c r="N45" s="74">
        <v>-126</v>
      </c>
      <c r="O45" s="47">
        <v>-72</v>
      </c>
      <c r="P45" s="47">
        <v>-130</v>
      </c>
      <c r="Q45" s="47">
        <v>-67</v>
      </c>
      <c r="R45" s="47">
        <v>0</v>
      </c>
      <c r="S45" s="75">
        <v>0</v>
      </c>
      <c r="U45" s="74">
        <v>-395.2</v>
      </c>
      <c r="V45" s="75">
        <v>2.5099999999999998</v>
      </c>
      <c r="W45">
        <v>-126</v>
      </c>
      <c r="X45">
        <v>-72</v>
      </c>
      <c r="Y45">
        <v>-0.2</v>
      </c>
      <c r="Z45">
        <v>2.2200000000000002</v>
      </c>
      <c r="AA45">
        <v>-67</v>
      </c>
      <c r="AB45">
        <v>0</v>
      </c>
      <c r="AC45">
        <v>0.28999999999999998</v>
      </c>
      <c r="AD45">
        <v>-130</v>
      </c>
    </row>
    <row r="46" spans="7:30">
      <c r="G46" t="s">
        <v>88</v>
      </c>
      <c r="H46" s="74">
        <v>0.28999999999999998</v>
      </c>
      <c r="I46" s="47">
        <v>0</v>
      </c>
      <c r="J46" s="47">
        <v>0</v>
      </c>
      <c r="K46" s="47">
        <v>0</v>
      </c>
      <c r="L46" s="47">
        <v>1.74</v>
      </c>
      <c r="M46" s="75">
        <v>0</v>
      </c>
      <c r="N46" s="74">
        <v>-123</v>
      </c>
      <c r="O46" s="47">
        <v>-66</v>
      </c>
      <c r="P46" s="47">
        <v>-130</v>
      </c>
      <c r="Q46" s="47">
        <v>-66</v>
      </c>
      <c r="R46" s="47">
        <v>0</v>
      </c>
      <c r="S46" s="75">
        <v>0</v>
      </c>
      <c r="U46" s="74">
        <v>-385.2</v>
      </c>
      <c r="V46" s="75">
        <v>2.0299999999999998</v>
      </c>
      <c r="W46">
        <v>-123</v>
      </c>
      <c r="X46">
        <v>-66</v>
      </c>
      <c r="Y46">
        <v>-0.2</v>
      </c>
      <c r="Z46">
        <v>1.74</v>
      </c>
      <c r="AA46">
        <v>-66</v>
      </c>
      <c r="AB46">
        <v>0</v>
      </c>
      <c r="AC46">
        <v>0.28999999999999998</v>
      </c>
      <c r="AD46">
        <v>-130</v>
      </c>
    </row>
    <row r="47" spans="7:30">
      <c r="G47" t="s">
        <v>89</v>
      </c>
      <c r="H47" s="74">
        <v>0.28999999999999998</v>
      </c>
      <c r="I47" s="47">
        <v>0</v>
      </c>
      <c r="J47" s="47">
        <v>0</v>
      </c>
      <c r="K47" s="47">
        <v>0</v>
      </c>
      <c r="L47" s="47">
        <v>1.45</v>
      </c>
      <c r="M47" s="75">
        <v>0</v>
      </c>
      <c r="N47" s="74">
        <v>-99</v>
      </c>
      <c r="O47" s="47">
        <v>-50</v>
      </c>
      <c r="P47" s="47">
        <v>-84</v>
      </c>
      <c r="Q47" s="47">
        <v>-66</v>
      </c>
      <c r="R47" s="47">
        <v>0</v>
      </c>
      <c r="S47" s="75">
        <v>0</v>
      </c>
      <c r="U47" s="74">
        <v>-299.2</v>
      </c>
      <c r="V47" s="75">
        <v>1.74</v>
      </c>
      <c r="W47">
        <v>-99</v>
      </c>
      <c r="X47">
        <v>-50</v>
      </c>
      <c r="Y47">
        <v>-0.2</v>
      </c>
      <c r="Z47">
        <v>1.45</v>
      </c>
      <c r="AA47">
        <v>-66</v>
      </c>
      <c r="AB47">
        <v>0</v>
      </c>
      <c r="AC47">
        <v>0.28999999999999998</v>
      </c>
      <c r="AD47">
        <v>-84</v>
      </c>
    </row>
    <row r="48" spans="7:30">
      <c r="G48" t="s">
        <v>90</v>
      </c>
      <c r="H48" s="74">
        <v>0.28999999999999998</v>
      </c>
      <c r="I48" s="47">
        <v>0</v>
      </c>
      <c r="J48" s="47">
        <v>0</v>
      </c>
      <c r="K48" s="47">
        <v>0</v>
      </c>
      <c r="L48" s="47">
        <v>1.1599999999999999</v>
      </c>
      <c r="M48" s="75">
        <v>0</v>
      </c>
      <c r="N48" s="74">
        <v>-87</v>
      </c>
      <c r="O48" s="47">
        <v>-16</v>
      </c>
      <c r="P48" s="47">
        <v>-61</v>
      </c>
      <c r="Q48" s="47">
        <v>-66</v>
      </c>
      <c r="R48" s="47">
        <v>0</v>
      </c>
      <c r="S48" s="75">
        <v>0</v>
      </c>
      <c r="U48" s="74">
        <v>-230.2</v>
      </c>
      <c r="V48" s="75">
        <v>1.45</v>
      </c>
      <c r="W48">
        <v>-87</v>
      </c>
      <c r="X48">
        <v>-16</v>
      </c>
      <c r="Y48">
        <v>-0.2</v>
      </c>
      <c r="Z48">
        <v>1.1599999999999999</v>
      </c>
      <c r="AA48">
        <v>-66</v>
      </c>
      <c r="AB48">
        <v>0</v>
      </c>
      <c r="AC48">
        <v>0.28999999999999998</v>
      </c>
      <c r="AD48">
        <v>-61</v>
      </c>
    </row>
    <row r="49" spans="7:30">
      <c r="G49" t="s">
        <v>91</v>
      </c>
      <c r="H49" s="74">
        <v>24.45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-6</v>
      </c>
      <c r="P49" s="47">
        <v>-59</v>
      </c>
      <c r="Q49" s="47">
        <v>-66</v>
      </c>
      <c r="R49" s="47">
        <v>0</v>
      </c>
      <c r="S49" s="75">
        <v>0</v>
      </c>
      <c r="U49" s="74">
        <v>-131.19999999999999</v>
      </c>
      <c r="V49" s="75">
        <v>24.45</v>
      </c>
      <c r="W49">
        <v>24.16</v>
      </c>
      <c r="X49">
        <v>-6</v>
      </c>
      <c r="Y49">
        <v>-0.2</v>
      </c>
      <c r="Z49">
        <v>0</v>
      </c>
      <c r="AA49">
        <v>-66</v>
      </c>
      <c r="AB49">
        <v>0</v>
      </c>
      <c r="AC49">
        <v>0.28999999999999998</v>
      </c>
      <c r="AD49">
        <v>-59</v>
      </c>
    </row>
    <row r="50" spans="7:30">
      <c r="G50" t="s">
        <v>92</v>
      </c>
      <c r="H50" s="74">
        <v>44.74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-42</v>
      </c>
      <c r="Q50" s="47">
        <v>-66</v>
      </c>
      <c r="R50" s="47">
        <v>0</v>
      </c>
      <c r="S50" s="75">
        <v>0</v>
      </c>
      <c r="U50" s="74">
        <v>-108.2</v>
      </c>
      <c r="V50" s="75">
        <v>44.74</v>
      </c>
      <c r="W50">
        <v>44.45</v>
      </c>
      <c r="X50">
        <v>0</v>
      </c>
      <c r="Y50">
        <v>-0.2</v>
      </c>
      <c r="Z50">
        <v>0</v>
      </c>
      <c r="AA50">
        <v>-66</v>
      </c>
      <c r="AB50">
        <v>0</v>
      </c>
      <c r="AC50">
        <v>0.28999999999999998</v>
      </c>
      <c r="AD50">
        <v>-42</v>
      </c>
    </row>
    <row r="51" spans="7:30">
      <c r="G51" t="s">
        <v>93</v>
      </c>
      <c r="H51" s="74">
        <v>44.75</v>
      </c>
      <c r="I51" s="47">
        <v>9.66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-26</v>
      </c>
      <c r="Q51" s="47">
        <v>-66</v>
      </c>
      <c r="R51" s="47">
        <v>0</v>
      </c>
      <c r="S51" s="75">
        <v>0</v>
      </c>
      <c r="U51" s="74">
        <v>-92.2</v>
      </c>
      <c r="V51" s="75">
        <v>54.41</v>
      </c>
      <c r="W51">
        <v>44.46</v>
      </c>
      <c r="X51">
        <v>9.66</v>
      </c>
      <c r="Y51">
        <v>-0.2</v>
      </c>
      <c r="Z51">
        <v>0</v>
      </c>
      <c r="AA51">
        <v>-66</v>
      </c>
      <c r="AB51">
        <v>0</v>
      </c>
      <c r="AC51">
        <v>0.28999999999999998</v>
      </c>
      <c r="AD51">
        <v>-26</v>
      </c>
    </row>
    <row r="52" spans="7:30">
      <c r="G52" t="s">
        <v>94</v>
      </c>
      <c r="H52" s="74">
        <v>48.61</v>
      </c>
      <c r="I52" s="47">
        <v>23.19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-19</v>
      </c>
      <c r="Q52" s="47">
        <v>-66</v>
      </c>
      <c r="R52" s="47">
        <v>-1</v>
      </c>
      <c r="S52" s="75">
        <v>0</v>
      </c>
      <c r="U52" s="74">
        <v>-86.2</v>
      </c>
      <c r="V52" s="75">
        <v>71.8</v>
      </c>
      <c r="W52">
        <v>48.32</v>
      </c>
      <c r="X52">
        <v>23.19</v>
      </c>
      <c r="Y52">
        <v>-0.2</v>
      </c>
      <c r="Z52">
        <v>-1</v>
      </c>
      <c r="AA52">
        <v>-66</v>
      </c>
      <c r="AB52">
        <v>0</v>
      </c>
      <c r="AC52">
        <v>0.28999999999999998</v>
      </c>
      <c r="AD52">
        <v>-19</v>
      </c>
    </row>
    <row r="53" spans="7:30">
      <c r="G53" t="s">
        <v>95</v>
      </c>
      <c r="H53" s="74">
        <v>49.57</v>
      </c>
      <c r="I53" s="47">
        <v>19.329999999999998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-30</v>
      </c>
      <c r="Q53" s="47">
        <v>-66</v>
      </c>
      <c r="R53" s="47">
        <v>-1</v>
      </c>
      <c r="S53" s="75">
        <v>0</v>
      </c>
      <c r="U53" s="74">
        <v>-97.2</v>
      </c>
      <c r="V53" s="75">
        <v>68.900000000000006</v>
      </c>
      <c r="W53">
        <v>49.28</v>
      </c>
      <c r="X53">
        <v>19.329999999999998</v>
      </c>
      <c r="Y53">
        <v>-0.2</v>
      </c>
      <c r="Z53">
        <v>-1</v>
      </c>
      <c r="AA53">
        <v>-66</v>
      </c>
      <c r="AB53">
        <v>0</v>
      </c>
      <c r="AC53">
        <v>0.28999999999999998</v>
      </c>
      <c r="AD53">
        <v>-30</v>
      </c>
    </row>
    <row r="54" spans="7:30">
      <c r="G54" t="s">
        <v>96</v>
      </c>
      <c r="H54" s="74">
        <v>60.21</v>
      </c>
      <c r="I54" s="47">
        <v>20.29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-17</v>
      </c>
      <c r="Q54" s="47">
        <v>-66</v>
      </c>
      <c r="R54" s="47">
        <v>-1</v>
      </c>
      <c r="S54" s="75">
        <v>0</v>
      </c>
      <c r="U54" s="74">
        <v>-84.2</v>
      </c>
      <c r="V54" s="75">
        <v>80.5</v>
      </c>
      <c r="W54">
        <v>59.92</v>
      </c>
      <c r="X54">
        <v>20.29</v>
      </c>
      <c r="Y54">
        <v>-0.2</v>
      </c>
      <c r="Z54">
        <v>-1</v>
      </c>
      <c r="AA54">
        <v>-66</v>
      </c>
      <c r="AB54">
        <v>0</v>
      </c>
      <c r="AC54">
        <v>0.28999999999999998</v>
      </c>
      <c r="AD54">
        <v>-17</v>
      </c>
    </row>
    <row r="55" spans="7:30">
      <c r="G55" t="s">
        <v>97</v>
      </c>
      <c r="H55" s="74">
        <v>39.909999999999997</v>
      </c>
      <c r="I55" s="47">
        <v>24.16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-77</v>
      </c>
      <c r="Q55" s="47">
        <v>-66</v>
      </c>
      <c r="R55" s="47">
        <v>-2</v>
      </c>
      <c r="S55" s="75">
        <v>0</v>
      </c>
      <c r="U55" s="74">
        <v>-145.19999999999999</v>
      </c>
      <c r="V55" s="75">
        <v>64.069999999999993</v>
      </c>
      <c r="W55">
        <v>39.619999999999997</v>
      </c>
      <c r="X55">
        <v>24.16</v>
      </c>
      <c r="Y55">
        <v>-0.2</v>
      </c>
      <c r="Z55">
        <v>-2</v>
      </c>
      <c r="AA55">
        <v>-66</v>
      </c>
      <c r="AB55">
        <v>0</v>
      </c>
      <c r="AC55">
        <v>0.28999999999999998</v>
      </c>
      <c r="AD55">
        <v>-77</v>
      </c>
    </row>
    <row r="56" spans="7:30">
      <c r="G56" t="s">
        <v>98</v>
      </c>
      <c r="H56" s="74">
        <v>42.81</v>
      </c>
      <c r="I56" s="47">
        <v>25.13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-60</v>
      </c>
      <c r="Q56" s="47">
        <v>-66</v>
      </c>
      <c r="R56" s="47">
        <v>-2</v>
      </c>
      <c r="S56" s="75">
        <v>0</v>
      </c>
      <c r="U56" s="74">
        <v>-128.19999999999999</v>
      </c>
      <c r="V56" s="75">
        <v>67.94</v>
      </c>
      <c r="W56">
        <v>42.52</v>
      </c>
      <c r="X56">
        <v>25.13</v>
      </c>
      <c r="Y56">
        <v>-0.2</v>
      </c>
      <c r="Z56">
        <v>-2</v>
      </c>
      <c r="AA56">
        <v>-66</v>
      </c>
      <c r="AB56">
        <v>0</v>
      </c>
      <c r="AC56">
        <v>0.28999999999999998</v>
      </c>
      <c r="AD56">
        <v>-60</v>
      </c>
    </row>
    <row r="57" spans="7:30">
      <c r="G57" t="s">
        <v>99</v>
      </c>
      <c r="H57" s="74">
        <v>66.970000000000013</v>
      </c>
      <c r="I57" s="47">
        <v>28.99</v>
      </c>
      <c r="J57" s="47">
        <v>10.63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-66</v>
      </c>
      <c r="R57" s="47">
        <v>-2</v>
      </c>
      <c r="S57" s="75">
        <v>0</v>
      </c>
      <c r="U57" s="74">
        <v>-68.2</v>
      </c>
      <c r="V57" s="75">
        <v>106.59</v>
      </c>
      <c r="W57">
        <v>66.680000000000007</v>
      </c>
      <c r="X57">
        <v>28.99</v>
      </c>
      <c r="Y57">
        <v>-0.2</v>
      </c>
      <c r="Z57">
        <v>-2</v>
      </c>
      <c r="AA57">
        <v>-66</v>
      </c>
      <c r="AB57">
        <v>0</v>
      </c>
      <c r="AC57">
        <v>0.28999999999999998</v>
      </c>
      <c r="AD57">
        <v>10.63</v>
      </c>
    </row>
    <row r="58" spans="7:30">
      <c r="G58" t="s">
        <v>100</v>
      </c>
      <c r="H58" s="74">
        <v>78.570000000000007</v>
      </c>
      <c r="I58" s="47">
        <v>20.29</v>
      </c>
      <c r="J58" s="47">
        <v>8.6999999999999993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-66</v>
      </c>
      <c r="R58" s="47">
        <v>-2</v>
      </c>
      <c r="S58" s="75">
        <v>0</v>
      </c>
      <c r="U58" s="74">
        <v>-68.2</v>
      </c>
      <c r="V58" s="75">
        <v>107.56</v>
      </c>
      <c r="W58">
        <v>78.28</v>
      </c>
      <c r="X58">
        <v>20.29</v>
      </c>
      <c r="Y58">
        <v>-0.2</v>
      </c>
      <c r="Z58">
        <v>-2</v>
      </c>
      <c r="AA58">
        <v>-66</v>
      </c>
      <c r="AB58">
        <v>0</v>
      </c>
      <c r="AC58">
        <v>0.28999999999999998</v>
      </c>
      <c r="AD58">
        <v>8.6999999999999993</v>
      </c>
    </row>
    <row r="59" spans="7:30">
      <c r="G59" t="s">
        <v>101</v>
      </c>
      <c r="H59" s="74">
        <v>136.54999999999998</v>
      </c>
      <c r="I59" s="47">
        <v>29.96</v>
      </c>
      <c r="J59" s="47">
        <v>38.659999999999997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-66</v>
      </c>
      <c r="R59" s="47">
        <v>-1.5</v>
      </c>
      <c r="S59" s="75">
        <v>0</v>
      </c>
      <c r="U59" s="74">
        <v>-67.7</v>
      </c>
      <c r="V59" s="75">
        <v>205.17</v>
      </c>
      <c r="W59">
        <v>136.26</v>
      </c>
      <c r="X59">
        <v>29.96</v>
      </c>
      <c r="Y59">
        <v>-0.2</v>
      </c>
      <c r="Z59">
        <v>-1.5</v>
      </c>
      <c r="AA59">
        <v>-66</v>
      </c>
      <c r="AB59">
        <v>0</v>
      </c>
      <c r="AC59">
        <v>0.28999999999999998</v>
      </c>
      <c r="AD59">
        <v>38.659999999999997</v>
      </c>
    </row>
    <row r="60" spans="7:30">
      <c r="G60" t="s">
        <v>102</v>
      </c>
      <c r="H60" s="74">
        <v>157.82</v>
      </c>
      <c r="I60" s="47">
        <v>37.69</v>
      </c>
      <c r="J60" s="47">
        <v>15.46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-66</v>
      </c>
      <c r="R60" s="47">
        <v>-1.2</v>
      </c>
      <c r="S60" s="75">
        <v>0</v>
      </c>
      <c r="U60" s="74">
        <v>-67.400000000000006</v>
      </c>
      <c r="V60" s="75">
        <v>210.97</v>
      </c>
      <c r="W60">
        <v>157.53</v>
      </c>
      <c r="X60">
        <v>37.69</v>
      </c>
      <c r="Y60">
        <v>-0.2</v>
      </c>
      <c r="Z60">
        <v>-1.2</v>
      </c>
      <c r="AA60">
        <v>-66</v>
      </c>
      <c r="AB60">
        <v>0</v>
      </c>
      <c r="AC60">
        <v>0.28999999999999998</v>
      </c>
      <c r="AD60">
        <v>15.46</v>
      </c>
    </row>
    <row r="61" spans="7:30">
      <c r="G61" t="s">
        <v>103</v>
      </c>
      <c r="H61" s="74">
        <v>63.1</v>
      </c>
      <c r="I61" s="47">
        <v>32.86</v>
      </c>
      <c r="J61" s="47">
        <v>11.6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-65</v>
      </c>
      <c r="R61" s="47">
        <v>0</v>
      </c>
      <c r="S61" s="75">
        <v>0</v>
      </c>
      <c r="U61" s="74">
        <v>-65.2</v>
      </c>
      <c r="V61" s="75">
        <v>107.56</v>
      </c>
      <c r="W61">
        <v>62.81</v>
      </c>
      <c r="X61">
        <v>32.86</v>
      </c>
      <c r="Y61">
        <v>-0.2</v>
      </c>
      <c r="Z61">
        <v>0</v>
      </c>
      <c r="AA61">
        <v>-65</v>
      </c>
      <c r="AB61">
        <v>0</v>
      </c>
      <c r="AC61">
        <v>0.28999999999999998</v>
      </c>
      <c r="AD61">
        <v>11.6</v>
      </c>
    </row>
    <row r="62" spans="7:30">
      <c r="G62" t="s">
        <v>104</v>
      </c>
      <c r="H62" s="74">
        <v>23.48</v>
      </c>
      <c r="I62" s="47">
        <v>35.76</v>
      </c>
      <c r="J62" s="47">
        <v>3.87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-65</v>
      </c>
      <c r="R62" s="47">
        <v>0</v>
      </c>
      <c r="S62" s="75">
        <v>0</v>
      </c>
      <c r="U62" s="74">
        <v>-65.2</v>
      </c>
      <c r="V62" s="75">
        <v>63.11</v>
      </c>
      <c r="W62">
        <v>23.19</v>
      </c>
      <c r="X62">
        <v>35.76</v>
      </c>
      <c r="Y62">
        <v>-0.2</v>
      </c>
      <c r="Z62">
        <v>0</v>
      </c>
      <c r="AA62">
        <v>-65</v>
      </c>
      <c r="AB62">
        <v>0</v>
      </c>
      <c r="AC62">
        <v>0.28999999999999998</v>
      </c>
      <c r="AD62">
        <v>3.87</v>
      </c>
    </row>
    <row r="63" spans="7:30">
      <c r="G63" t="s">
        <v>105</v>
      </c>
      <c r="H63" s="74">
        <v>22.52</v>
      </c>
      <c r="I63" s="47">
        <v>43.49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-10</v>
      </c>
      <c r="Q63" s="47">
        <v>-65</v>
      </c>
      <c r="R63" s="47">
        <v>0</v>
      </c>
      <c r="S63" s="75">
        <v>0</v>
      </c>
      <c r="U63" s="74">
        <v>-75.2</v>
      </c>
      <c r="V63" s="75">
        <v>66.010000000000005</v>
      </c>
      <c r="W63">
        <v>22.23</v>
      </c>
      <c r="X63">
        <v>43.49</v>
      </c>
      <c r="Y63">
        <v>-0.2</v>
      </c>
      <c r="Z63">
        <v>0</v>
      </c>
      <c r="AA63">
        <v>-65</v>
      </c>
      <c r="AB63">
        <v>0</v>
      </c>
      <c r="AC63">
        <v>0.28999999999999998</v>
      </c>
      <c r="AD63">
        <v>-10</v>
      </c>
    </row>
    <row r="64" spans="7:30">
      <c r="G64" t="s">
        <v>106</v>
      </c>
      <c r="H64" s="74">
        <v>27.349999999999998</v>
      </c>
      <c r="I64" s="47">
        <v>42.52</v>
      </c>
      <c r="J64" s="47">
        <v>0</v>
      </c>
      <c r="K64" s="47">
        <v>0</v>
      </c>
      <c r="L64" s="47">
        <v>0.97</v>
      </c>
      <c r="M64" s="75">
        <v>0</v>
      </c>
      <c r="N64" s="74">
        <v>0</v>
      </c>
      <c r="O64" s="47">
        <v>0</v>
      </c>
      <c r="P64" s="47">
        <v>-17</v>
      </c>
      <c r="Q64" s="47">
        <v>-66</v>
      </c>
      <c r="R64" s="47">
        <v>0</v>
      </c>
      <c r="S64" s="75">
        <v>0</v>
      </c>
      <c r="U64" s="74">
        <v>-83.2</v>
      </c>
      <c r="V64" s="75">
        <v>70.84</v>
      </c>
      <c r="W64">
        <v>27.06</v>
      </c>
      <c r="X64">
        <v>42.52</v>
      </c>
      <c r="Y64">
        <v>-0.2</v>
      </c>
      <c r="Z64">
        <v>0.97</v>
      </c>
      <c r="AA64">
        <v>-66</v>
      </c>
      <c r="AB64">
        <v>0</v>
      </c>
      <c r="AC64">
        <v>0.28999999999999998</v>
      </c>
      <c r="AD64">
        <v>-17</v>
      </c>
    </row>
    <row r="65" spans="7:30">
      <c r="G65" t="s">
        <v>107</v>
      </c>
      <c r="H65" s="74">
        <v>48.61</v>
      </c>
      <c r="I65" s="47">
        <v>57.98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-12</v>
      </c>
      <c r="Q65" s="47">
        <v>-65</v>
      </c>
      <c r="R65" s="47">
        <v>-2.5</v>
      </c>
      <c r="S65" s="75">
        <v>0</v>
      </c>
      <c r="U65" s="74">
        <v>-79.7</v>
      </c>
      <c r="V65" s="75">
        <v>106.59</v>
      </c>
      <c r="W65">
        <v>48.32</v>
      </c>
      <c r="X65">
        <v>57.98</v>
      </c>
      <c r="Y65">
        <v>-0.2</v>
      </c>
      <c r="Z65">
        <v>-2.5</v>
      </c>
      <c r="AA65">
        <v>-65</v>
      </c>
      <c r="AB65">
        <v>0</v>
      </c>
      <c r="AC65">
        <v>0.28999999999999998</v>
      </c>
      <c r="AD65">
        <v>-12</v>
      </c>
    </row>
    <row r="66" spans="7:30">
      <c r="G66" t="s">
        <v>108</v>
      </c>
      <c r="H66" s="74">
        <v>62.14</v>
      </c>
      <c r="I66" s="47">
        <v>60.88</v>
      </c>
      <c r="J66" s="47">
        <v>2.9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-65</v>
      </c>
      <c r="R66" s="47">
        <v>-1.5</v>
      </c>
      <c r="S66" s="75">
        <v>0</v>
      </c>
      <c r="U66" s="74">
        <v>-66.7</v>
      </c>
      <c r="V66" s="75">
        <v>125.92</v>
      </c>
      <c r="W66">
        <v>61.85</v>
      </c>
      <c r="X66">
        <v>60.88</v>
      </c>
      <c r="Y66">
        <v>-0.2</v>
      </c>
      <c r="Z66">
        <v>-1.5</v>
      </c>
      <c r="AA66">
        <v>-65</v>
      </c>
      <c r="AB66">
        <v>0</v>
      </c>
      <c r="AC66">
        <v>0.28999999999999998</v>
      </c>
      <c r="AD66">
        <v>2.9</v>
      </c>
    </row>
    <row r="67" spans="7:30">
      <c r="G67" t="s">
        <v>109</v>
      </c>
      <c r="H67" s="74">
        <v>0.28999999999999998</v>
      </c>
      <c r="I67" s="47">
        <v>57.98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-25</v>
      </c>
      <c r="Q67" s="47">
        <v>-48</v>
      </c>
      <c r="R67" s="47">
        <v>-0.5</v>
      </c>
      <c r="S67" s="75">
        <v>0</v>
      </c>
      <c r="U67" s="74">
        <v>-73.7</v>
      </c>
      <c r="V67" s="75">
        <v>58.27</v>
      </c>
      <c r="W67">
        <v>0</v>
      </c>
      <c r="X67">
        <v>57.98</v>
      </c>
      <c r="Y67">
        <v>-0.2</v>
      </c>
      <c r="Z67">
        <v>-0.5</v>
      </c>
      <c r="AA67">
        <v>-48</v>
      </c>
      <c r="AB67">
        <v>0</v>
      </c>
      <c r="AC67">
        <v>0.28999999999999998</v>
      </c>
      <c r="AD67">
        <v>-25</v>
      </c>
    </row>
    <row r="68" spans="7:30">
      <c r="G68" t="s">
        <v>110</v>
      </c>
      <c r="H68" s="74">
        <v>0.28999999999999998</v>
      </c>
      <c r="I68" s="47">
        <v>14.5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-16</v>
      </c>
      <c r="Q68" s="47">
        <v>-49</v>
      </c>
      <c r="R68" s="47">
        <v>0</v>
      </c>
      <c r="S68" s="75">
        <v>0</v>
      </c>
      <c r="U68" s="74">
        <v>-65.2</v>
      </c>
      <c r="V68" s="75">
        <v>14.79</v>
      </c>
      <c r="W68">
        <v>0</v>
      </c>
      <c r="X68">
        <v>14.5</v>
      </c>
      <c r="Y68">
        <v>-0.2</v>
      </c>
      <c r="Z68">
        <v>0</v>
      </c>
      <c r="AA68">
        <v>-49</v>
      </c>
      <c r="AB68">
        <v>0</v>
      </c>
      <c r="AC68">
        <v>0.28999999999999998</v>
      </c>
      <c r="AD68">
        <v>-16</v>
      </c>
    </row>
    <row r="69" spans="7:30">
      <c r="G69" t="s">
        <v>111</v>
      </c>
      <c r="H69" s="74">
        <v>27.349999999999998</v>
      </c>
      <c r="I69" s="47">
        <v>9.66</v>
      </c>
      <c r="J69" s="47">
        <v>24.16</v>
      </c>
      <c r="K69" s="47">
        <v>0</v>
      </c>
      <c r="L69" s="47">
        <v>0.97</v>
      </c>
      <c r="M69" s="75">
        <v>0</v>
      </c>
      <c r="N69" s="74">
        <v>0</v>
      </c>
      <c r="O69" s="47">
        <v>0</v>
      </c>
      <c r="P69" s="47">
        <v>0</v>
      </c>
      <c r="Q69" s="47">
        <v>-49</v>
      </c>
      <c r="R69" s="47">
        <v>0</v>
      </c>
      <c r="S69" s="75">
        <v>0</v>
      </c>
      <c r="U69" s="74">
        <v>-49.2</v>
      </c>
      <c r="V69" s="75">
        <v>62.14</v>
      </c>
      <c r="W69">
        <v>27.06</v>
      </c>
      <c r="X69">
        <v>9.66</v>
      </c>
      <c r="Y69">
        <v>-0.2</v>
      </c>
      <c r="Z69">
        <v>0.97</v>
      </c>
      <c r="AA69">
        <v>-49</v>
      </c>
      <c r="AB69">
        <v>0</v>
      </c>
      <c r="AC69">
        <v>0.28999999999999998</v>
      </c>
      <c r="AD69">
        <v>24.16</v>
      </c>
    </row>
    <row r="70" spans="7:30">
      <c r="G70" t="s">
        <v>112</v>
      </c>
      <c r="H70" s="74">
        <v>51.51</v>
      </c>
      <c r="I70" s="47">
        <v>33.82</v>
      </c>
      <c r="J70" s="47">
        <v>43.49</v>
      </c>
      <c r="K70" s="47">
        <v>0</v>
      </c>
      <c r="L70" s="47">
        <v>1.93</v>
      </c>
      <c r="M70" s="75">
        <v>0</v>
      </c>
      <c r="N70" s="74">
        <v>0</v>
      </c>
      <c r="O70" s="47">
        <v>0</v>
      </c>
      <c r="P70" s="47">
        <v>0</v>
      </c>
      <c r="Q70" s="47">
        <v>-45</v>
      </c>
      <c r="R70" s="47">
        <v>0</v>
      </c>
      <c r="S70" s="75">
        <v>0</v>
      </c>
      <c r="U70" s="74">
        <v>-45.2</v>
      </c>
      <c r="V70" s="75">
        <v>130.75</v>
      </c>
      <c r="W70">
        <v>51.22</v>
      </c>
      <c r="X70">
        <v>33.82</v>
      </c>
      <c r="Y70">
        <v>-0.2</v>
      </c>
      <c r="Z70">
        <v>1.93</v>
      </c>
      <c r="AA70">
        <v>-45</v>
      </c>
      <c r="AB70">
        <v>0</v>
      </c>
      <c r="AC70">
        <v>0.28999999999999998</v>
      </c>
      <c r="AD70">
        <v>43.49</v>
      </c>
    </row>
    <row r="71" spans="7:30">
      <c r="G71" t="s">
        <v>113</v>
      </c>
      <c r="H71" s="74">
        <v>28.32</v>
      </c>
      <c r="I71" s="47">
        <v>62.81</v>
      </c>
      <c r="J71" s="47">
        <v>19.329999999999998</v>
      </c>
      <c r="K71" s="47">
        <v>0</v>
      </c>
      <c r="L71" s="47">
        <v>2.9</v>
      </c>
      <c r="M71" s="75">
        <v>0</v>
      </c>
      <c r="N71" s="74">
        <v>0</v>
      </c>
      <c r="O71" s="47">
        <v>0</v>
      </c>
      <c r="P71" s="47">
        <v>0</v>
      </c>
      <c r="Q71" s="47">
        <v>-45</v>
      </c>
      <c r="R71" s="47">
        <v>0</v>
      </c>
      <c r="S71" s="75">
        <v>0</v>
      </c>
      <c r="U71" s="74">
        <v>-45.2</v>
      </c>
      <c r="V71" s="75">
        <v>113.36</v>
      </c>
      <c r="W71">
        <v>28.03</v>
      </c>
      <c r="X71">
        <v>62.81</v>
      </c>
      <c r="Y71">
        <v>-0.2</v>
      </c>
      <c r="Z71">
        <v>2.9</v>
      </c>
      <c r="AA71">
        <v>-45</v>
      </c>
      <c r="AB71">
        <v>0</v>
      </c>
      <c r="AC71">
        <v>0.28999999999999998</v>
      </c>
      <c r="AD71">
        <v>19.329999999999998</v>
      </c>
    </row>
    <row r="72" spans="7:30">
      <c r="G72" t="s">
        <v>114</v>
      </c>
      <c r="H72" s="74">
        <v>32.18</v>
      </c>
      <c r="I72" s="47">
        <v>43.49</v>
      </c>
      <c r="J72" s="47">
        <v>0</v>
      </c>
      <c r="K72" s="47">
        <v>0</v>
      </c>
      <c r="L72" s="47">
        <v>3.38</v>
      </c>
      <c r="M72" s="75">
        <v>0</v>
      </c>
      <c r="N72" s="74">
        <v>0</v>
      </c>
      <c r="O72" s="47">
        <v>0</v>
      </c>
      <c r="P72" s="47">
        <v>-30</v>
      </c>
      <c r="Q72" s="47">
        <v>-45</v>
      </c>
      <c r="R72" s="47">
        <v>0</v>
      </c>
      <c r="S72" s="75">
        <v>0</v>
      </c>
      <c r="U72" s="74">
        <v>-75.2</v>
      </c>
      <c r="V72" s="75">
        <v>79.05</v>
      </c>
      <c r="W72">
        <v>31.89</v>
      </c>
      <c r="X72">
        <v>43.49</v>
      </c>
      <c r="Y72">
        <v>-0.2</v>
      </c>
      <c r="Z72">
        <v>3.38</v>
      </c>
      <c r="AA72">
        <v>-45</v>
      </c>
      <c r="AB72">
        <v>0</v>
      </c>
      <c r="AC72">
        <v>0.28999999999999998</v>
      </c>
      <c r="AD72">
        <v>-30</v>
      </c>
    </row>
    <row r="73" spans="7:30">
      <c r="G73" t="s">
        <v>115</v>
      </c>
      <c r="H73" s="74">
        <v>31.21</v>
      </c>
      <c r="I73" s="47">
        <v>45.42</v>
      </c>
      <c r="J73" s="47">
        <v>0</v>
      </c>
      <c r="K73" s="47">
        <v>0</v>
      </c>
      <c r="L73" s="47">
        <v>3.87</v>
      </c>
      <c r="M73" s="75">
        <v>0</v>
      </c>
      <c r="N73" s="74">
        <v>0</v>
      </c>
      <c r="O73" s="47">
        <v>0</v>
      </c>
      <c r="P73" s="47">
        <v>-70</v>
      </c>
      <c r="Q73" s="47">
        <v>-45</v>
      </c>
      <c r="R73" s="47">
        <v>0</v>
      </c>
      <c r="S73" s="75">
        <v>0</v>
      </c>
      <c r="U73" s="74">
        <v>-115.2</v>
      </c>
      <c r="V73" s="75">
        <v>80.5</v>
      </c>
      <c r="W73">
        <v>30.92</v>
      </c>
      <c r="X73">
        <v>45.42</v>
      </c>
      <c r="Y73">
        <v>-0.2</v>
      </c>
      <c r="Z73">
        <v>3.87</v>
      </c>
      <c r="AA73">
        <v>-45</v>
      </c>
      <c r="AB73">
        <v>0</v>
      </c>
      <c r="AC73">
        <v>0.28999999999999998</v>
      </c>
      <c r="AD73">
        <v>-70</v>
      </c>
    </row>
    <row r="74" spans="7:30">
      <c r="G74" t="s">
        <v>116</v>
      </c>
      <c r="H74" s="74">
        <v>39.619999999999997</v>
      </c>
      <c r="I74" s="47">
        <v>61.85</v>
      </c>
      <c r="J74" s="47">
        <v>0</v>
      </c>
      <c r="K74" s="47">
        <v>0</v>
      </c>
      <c r="L74" s="47">
        <v>4.25</v>
      </c>
      <c r="M74" s="75">
        <v>0</v>
      </c>
      <c r="N74" s="74">
        <v>0</v>
      </c>
      <c r="O74" s="47">
        <v>0</v>
      </c>
      <c r="P74" s="47">
        <v>-15</v>
      </c>
      <c r="Q74" s="47">
        <v>-45</v>
      </c>
      <c r="R74" s="47">
        <v>0</v>
      </c>
      <c r="S74" s="75">
        <v>0</v>
      </c>
      <c r="U74" s="74">
        <v>-60.2</v>
      </c>
      <c r="V74" s="75">
        <v>105.72</v>
      </c>
      <c r="W74">
        <v>39.619999999999997</v>
      </c>
      <c r="X74">
        <v>61.85</v>
      </c>
      <c r="Y74">
        <v>-0.2</v>
      </c>
      <c r="Z74">
        <v>4.25</v>
      </c>
      <c r="AA74">
        <v>-45</v>
      </c>
      <c r="AB74">
        <v>0</v>
      </c>
      <c r="AC74">
        <v>0</v>
      </c>
      <c r="AD74">
        <v>-15</v>
      </c>
    </row>
    <row r="75" spans="7:30">
      <c r="G75" t="s">
        <v>117</v>
      </c>
      <c r="H75" s="74">
        <v>6.76</v>
      </c>
      <c r="I75" s="47">
        <v>52.19</v>
      </c>
      <c r="J75" s="47">
        <v>0</v>
      </c>
      <c r="K75" s="47">
        <v>0</v>
      </c>
      <c r="L75" s="47">
        <v>4.83</v>
      </c>
      <c r="M75" s="75">
        <v>0</v>
      </c>
      <c r="N75" s="74">
        <v>0</v>
      </c>
      <c r="O75" s="47">
        <v>0</v>
      </c>
      <c r="P75" s="47">
        <v>-45</v>
      </c>
      <c r="Q75" s="47">
        <v>-45</v>
      </c>
      <c r="R75" s="47">
        <v>0</v>
      </c>
      <c r="S75" s="75">
        <v>0</v>
      </c>
      <c r="U75" s="74">
        <v>-90.2</v>
      </c>
      <c r="V75" s="75">
        <v>63.78</v>
      </c>
      <c r="W75">
        <v>6.76</v>
      </c>
      <c r="X75">
        <v>52.19</v>
      </c>
      <c r="Y75">
        <v>-0.2</v>
      </c>
      <c r="Z75">
        <v>4.83</v>
      </c>
      <c r="AA75">
        <v>-45</v>
      </c>
      <c r="AB75">
        <v>0</v>
      </c>
      <c r="AC75">
        <v>0</v>
      </c>
      <c r="AD75">
        <v>-45</v>
      </c>
    </row>
    <row r="76" spans="7:30">
      <c r="G76" t="s">
        <v>118</v>
      </c>
      <c r="H76" s="74">
        <v>0</v>
      </c>
      <c r="I76" s="47">
        <v>61.84</v>
      </c>
      <c r="J76" s="47">
        <v>0</v>
      </c>
      <c r="K76" s="47">
        <v>0</v>
      </c>
      <c r="L76" s="47">
        <v>5.32</v>
      </c>
      <c r="M76" s="75">
        <v>0</v>
      </c>
      <c r="N76" s="74">
        <v>-37</v>
      </c>
      <c r="O76" s="47">
        <v>0</v>
      </c>
      <c r="P76" s="47">
        <v>-60</v>
      </c>
      <c r="Q76" s="47">
        <v>-45</v>
      </c>
      <c r="R76" s="47">
        <v>0</v>
      </c>
      <c r="S76" s="75">
        <v>0</v>
      </c>
      <c r="U76" s="74">
        <v>-142.19999999999999</v>
      </c>
      <c r="V76" s="75">
        <v>67.16</v>
      </c>
      <c r="W76">
        <v>-37</v>
      </c>
      <c r="X76">
        <v>61.84</v>
      </c>
      <c r="Y76">
        <v>-0.2</v>
      </c>
      <c r="Z76">
        <v>5.32</v>
      </c>
      <c r="AA76">
        <v>-45</v>
      </c>
      <c r="AB76">
        <v>0</v>
      </c>
      <c r="AC76">
        <v>0</v>
      </c>
      <c r="AD76">
        <v>-60</v>
      </c>
    </row>
    <row r="77" spans="7:30">
      <c r="G77" t="s">
        <v>119</v>
      </c>
      <c r="H77" s="74">
        <v>0</v>
      </c>
      <c r="I77" s="47">
        <v>45.42</v>
      </c>
      <c r="J77" s="47">
        <v>0</v>
      </c>
      <c r="K77" s="47">
        <v>0</v>
      </c>
      <c r="L77" s="47">
        <v>5.8</v>
      </c>
      <c r="M77" s="75">
        <v>0</v>
      </c>
      <c r="N77" s="74">
        <v>0</v>
      </c>
      <c r="O77" s="47">
        <v>0</v>
      </c>
      <c r="P77" s="47">
        <v>-60</v>
      </c>
      <c r="Q77" s="47">
        <v>-45</v>
      </c>
      <c r="R77" s="47">
        <v>0</v>
      </c>
      <c r="S77" s="75">
        <v>0</v>
      </c>
      <c r="U77" s="74">
        <v>-105.2</v>
      </c>
      <c r="V77" s="75">
        <v>51.22</v>
      </c>
      <c r="W77">
        <v>0</v>
      </c>
      <c r="X77">
        <v>45.42</v>
      </c>
      <c r="Y77">
        <v>-0.2</v>
      </c>
      <c r="Z77">
        <v>5.8</v>
      </c>
      <c r="AA77">
        <v>-45</v>
      </c>
      <c r="AB77">
        <v>0</v>
      </c>
      <c r="AC77">
        <v>0</v>
      </c>
      <c r="AD77">
        <v>-60</v>
      </c>
    </row>
    <row r="78" spans="7:30">
      <c r="G78" t="s">
        <v>120</v>
      </c>
      <c r="H78" s="74">
        <v>0</v>
      </c>
      <c r="I78" s="47">
        <v>50.25</v>
      </c>
      <c r="J78" s="47">
        <v>0</v>
      </c>
      <c r="K78" s="47">
        <v>0</v>
      </c>
      <c r="L78" s="47">
        <v>6.38</v>
      </c>
      <c r="M78" s="75">
        <v>0</v>
      </c>
      <c r="N78" s="74">
        <v>0</v>
      </c>
      <c r="O78" s="47">
        <v>0</v>
      </c>
      <c r="P78" s="47">
        <v>-60</v>
      </c>
      <c r="Q78" s="47">
        <v>-45</v>
      </c>
      <c r="R78" s="47">
        <v>0</v>
      </c>
      <c r="S78" s="75">
        <v>0</v>
      </c>
      <c r="U78" s="74">
        <v>-105.2</v>
      </c>
      <c r="V78" s="75">
        <v>56.63</v>
      </c>
      <c r="W78">
        <v>0</v>
      </c>
      <c r="X78">
        <v>50.25</v>
      </c>
      <c r="Y78">
        <v>-0.2</v>
      </c>
      <c r="Z78">
        <v>6.38</v>
      </c>
      <c r="AA78">
        <v>-45</v>
      </c>
      <c r="AB78">
        <v>0</v>
      </c>
      <c r="AC78">
        <v>0</v>
      </c>
      <c r="AD78">
        <v>-60</v>
      </c>
    </row>
    <row r="79" spans="7:30">
      <c r="G79" t="s">
        <v>121</v>
      </c>
      <c r="H79" s="74">
        <v>0</v>
      </c>
      <c r="I79" s="47">
        <v>29.15</v>
      </c>
      <c r="J79" s="47">
        <v>0</v>
      </c>
      <c r="K79" s="47">
        <v>0</v>
      </c>
      <c r="L79" s="47">
        <v>4.8600000000000003</v>
      </c>
      <c r="M79" s="75">
        <v>1.1100000000000001</v>
      </c>
      <c r="N79" s="74">
        <v>-18</v>
      </c>
      <c r="O79" s="47">
        <v>0</v>
      </c>
      <c r="P79" s="47">
        <v>-90</v>
      </c>
      <c r="Q79" s="47">
        <v>-45</v>
      </c>
      <c r="R79" s="47">
        <v>0</v>
      </c>
      <c r="S79" s="75">
        <v>0</v>
      </c>
      <c r="U79" s="74">
        <v>-153.19999999999999</v>
      </c>
      <c r="V79" s="75">
        <v>35.119999999999997</v>
      </c>
      <c r="W79">
        <v>-18</v>
      </c>
      <c r="X79">
        <v>29.15</v>
      </c>
      <c r="Y79">
        <v>-0.2</v>
      </c>
      <c r="Z79">
        <v>4.8600000000000003</v>
      </c>
      <c r="AA79">
        <v>-45</v>
      </c>
      <c r="AB79">
        <v>1.1100000000000001</v>
      </c>
      <c r="AC79">
        <v>0</v>
      </c>
      <c r="AD79">
        <v>-90</v>
      </c>
    </row>
    <row r="80" spans="7:30">
      <c r="G80" t="s">
        <v>122</v>
      </c>
      <c r="H80" s="74">
        <v>0</v>
      </c>
      <c r="I80" s="47">
        <v>32.74</v>
      </c>
      <c r="J80" s="47">
        <v>0</v>
      </c>
      <c r="K80" s="47">
        <v>0</v>
      </c>
      <c r="L80" s="47">
        <v>5.46</v>
      </c>
      <c r="M80" s="75">
        <v>1.24</v>
      </c>
      <c r="N80" s="74">
        <v>-10</v>
      </c>
      <c r="O80" s="47">
        <v>0</v>
      </c>
      <c r="P80" s="47">
        <v>-80</v>
      </c>
      <c r="Q80" s="47">
        <v>-45</v>
      </c>
      <c r="R80" s="47">
        <v>0</v>
      </c>
      <c r="S80" s="75">
        <v>0</v>
      </c>
      <c r="U80" s="74">
        <v>-135.19999999999999</v>
      </c>
      <c r="V80" s="75">
        <v>39.44</v>
      </c>
      <c r="W80">
        <v>-10</v>
      </c>
      <c r="X80">
        <v>32.74</v>
      </c>
      <c r="Y80">
        <v>-0.2</v>
      </c>
      <c r="Z80">
        <v>5.46</v>
      </c>
      <c r="AA80">
        <v>-45</v>
      </c>
      <c r="AB80">
        <v>1.24</v>
      </c>
      <c r="AC80">
        <v>0</v>
      </c>
      <c r="AD80">
        <v>-80</v>
      </c>
    </row>
    <row r="81" spans="7:30">
      <c r="G81" t="s">
        <v>123</v>
      </c>
      <c r="H81" s="74">
        <v>37.69</v>
      </c>
      <c r="I81" s="47">
        <v>75.37</v>
      </c>
      <c r="J81" s="47">
        <v>0</v>
      </c>
      <c r="K81" s="47">
        <v>0</v>
      </c>
      <c r="L81" s="47">
        <v>11.6</v>
      </c>
      <c r="M81" s="75">
        <v>1.84</v>
      </c>
      <c r="N81" s="74">
        <v>0</v>
      </c>
      <c r="O81" s="47">
        <v>0</v>
      </c>
      <c r="P81" s="47">
        <v>-60</v>
      </c>
      <c r="Q81" s="47">
        <v>-45</v>
      </c>
      <c r="R81" s="47">
        <v>0</v>
      </c>
      <c r="S81" s="75">
        <v>0</v>
      </c>
      <c r="U81" s="74">
        <v>-105.2</v>
      </c>
      <c r="V81" s="75">
        <v>126.5</v>
      </c>
      <c r="W81">
        <v>37.69</v>
      </c>
      <c r="X81">
        <v>75.37</v>
      </c>
      <c r="Y81">
        <v>-0.2</v>
      </c>
      <c r="Z81">
        <v>11.6</v>
      </c>
      <c r="AA81">
        <v>-45</v>
      </c>
      <c r="AB81">
        <v>1.84</v>
      </c>
      <c r="AC81">
        <v>0</v>
      </c>
      <c r="AD81">
        <v>-60</v>
      </c>
    </row>
    <row r="82" spans="7:30">
      <c r="G82" t="s">
        <v>124</v>
      </c>
      <c r="H82" s="74">
        <v>36.72</v>
      </c>
      <c r="I82" s="47">
        <v>93.74</v>
      </c>
      <c r="J82" s="47">
        <v>0</v>
      </c>
      <c r="K82" s="47">
        <v>0</v>
      </c>
      <c r="L82" s="47">
        <v>12.08</v>
      </c>
      <c r="M82" s="75">
        <v>1.84</v>
      </c>
      <c r="N82" s="74">
        <v>0</v>
      </c>
      <c r="O82" s="47">
        <v>0</v>
      </c>
      <c r="P82" s="47">
        <v>-40</v>
      </c>
      <c r="Q82" s="47">
        <v>-45</v>
      </c>
      <c r="R82" s="47">
        <v>0</v>
      </c>
      <c r="S82" s="75">
        <v>0</v>
      </c>
      <c r="U82" s="74">
        <v>-85.2</v>
      </c>
      <c r="V82" s="75">
        <v>144.38</v>
      </c>
      <c r="W82">
        <v>36.72</v>
      </c>
      <c r="X82">
        <v>93.74</v>
      </c>
      <c r="Y82">
        <v>-0.2</v>
      </c>
      <c r="Z82">
        <v>12.08</v>
      </c>
      <c r="AA82">
        <v>-45</v>
      </c>
      <c r="AB82">
        <v>1.84</v>
      </c>
      <c r="AC82">
        <v>0</v>
      </c>
      <c r="AD82">
        <v>-40</v>
      </c>
    </row>
    <row r="83" spans="7:30">
      <c r="G83" t="s">
        <v>125</v>
      </c>
      <c r="H83" s="74">
        <v>34.79</v>
      </c>
      <c r="I83" s="47">
        <v>64.75</v>
      </c>
      <c r="J83" s="47">
        <v>0</v>
      </c>
      <c r="K83" s="47">
        <v>0</v>
      </c>
      <c r="L83" s="47">
        <v>12.56</v>
      </c>
      <c r="M83" s="75">
        <v>1.55</v>
      </c>
      <c r="N83" s="74">
        <v>0</v>
      </c>
      <c r="O83" s="47">
        <v>0</v>
      </c>
      <c r="P83" s="47">
        <v>-90</v>
      </c>
      <c r="Q83" s="47">
        <v>-45</v>
      </c>
      <c r="R83" s="47">
        <v>0</v>
      </c>
      <c r="S83" s="75">
        <v>0</v>
      </c>
      <c r="U83" s="74">
        <v>-135.19999999999999</v>
      </c>
      <c r="V83" s="75">
        <v>113.65</v>
      </c>
      <c r="W83">
        <v>34.79</v>
      </c>
      <c r="X83">
        <v>64.75</v>
      </c>
      <c r="Y83">
        <v>-0.2</v>
      </c>
      <c r="Z83">
        <v>12.56</v>
      </c>
      <c r="AA83">
        <v>-45</v>
      </c>
      <c r="AB83">
        <v>1.55</v>
      </c>
      <c r="AC83">
        <v>0</v>
      </c>
      <c r="AD83">
        <v>-90</v>
      </c>
    </row>
    <row r="84" spans="7:30">
      <c r="G84" t="s">
        <v>126</v>
      </c>
      <c r="H84" s="74">
        <v>60.88</v>
      </c>
      <c r="I84" s="47">
        <v>85.05</v>
      </c>
      <c r="J84" s="47">
        <v>0</v>
      </c>
      <c r="K84" s="47">
        <v>0</v>
      </c>
      <c r="L84" s="47">
        <v>12.56</v>
      </c>
      <c r="M84" s="75">
        <v>1.55</v>
      </c>
      <c r="N84" s="74">
        <v>0</v>
      </c>
      <c r="O84" s="47">
        <v>0</v>
      </c>
      <c r="P84" s="47">
        <v>-80</v>
      </c>
      <c r="Q84" s="47">
        <v>-45</v>
      </c>
      <c r="R84" s="47">
        <v>0</v>
      </c>
      <c r="S84" s="75">
        <v>0</v>
      </c>
      <c r="U84" s="74">
        <v>-125.2</v>
      </c>
      <c r="V84" s="75">
        <v>160.04</v>
      </c>
      <c r="W84">
        <v>60.88</v>
      </c>
      <c r="X84">
        <v>85.05</v>
      </c>
      <c r="Y84">
        <v>-0.2</v>
      </c>
      <c r="Z84">
        <v>12.56</v>
      </c>
      <c r="AA84">
        <v>-45</v>
      </c>
      <c r="AB84">
        <v>1.55</v>
      </c>
      <c r="AC84">
        <v>0</v>
      </c>
      <c r="AD84">
        <v>-80</v>
      </c>
    </row>
    <row r="85" spans="7:30">
      <c r="G85" t="s">
        <v>127</v>
      </c>
      <c r="H85" s="74">
        <v>84.08</v>
      </c>
      <c r="I85" s="47">
        <v>91.8</v>
      </c>
      <c r="J85" s="47">
        <v>0</v>
      </c>
      <c r="K85" s="47">
        <v>0</v>
      </c>
      <c r="L85" s="47">
        <v>11.89</v>
      </c>
      <c r="M85" s="75">
        <v>1.93</v>
      </c>
      <c r="N85" s="74">
        <v>0</v>
      </c>
      <c r="O85" s="47">
        <v>0</v>
      </c>
      <c r="P85" s="47">
        <v>-70</v>
      </c>
      <c r="Q85" s="47">
        <v>-45</v>
      </c>
      <c r="R85" s="47">
        <v>0</v>
      </c>
      <c r="S85" s="75">
        <v>0</v>
      </c>
      <c r="U85" s="74">
        <v>-115.2</v>
      </c>
      <c r="V85" s="75">
        <v>189.7</v>
      </c>
      <c r="W85">
        <v>84.08</v>
      </c>
      <c r="X85">
        <v>91.8</v>
      </c>
      <c r="Y85">
        <v>-0.2</v>
      </c>
      <c r="Z85">
        <v>11.89</v>
      </c>
      <c r="AA85">
        <v>-45</v>
      </c>
      <c r="AB85">
        <v>1.93</v>
      </c>
      <c r="AC85">
        <v>0</v>
      </c>
      <c r="AD85">
        <v>-70</v>
      </c>
    </row>
    <row r="86" spans="7:30">
      <c r="G86" t="s">
        <v>128</v>
      </c>
      <c r="H86" s="74">
        <v>94.7</v>
      </c>
      <c r="I86" s="47">
        <v>86.98</v>
      </c>
      <c r="J86" s="47">
        <v>0</v>
      </c>
      <c r="K86" s="47">
        <v>0</v>
      </c>
      <c r="L86" s="47">
        <v>10.63</v>
      </c>
      <c r="M86" s="75">
        <v>1.74</v>
      </c>
      <c r="N86" s="74">
        <v>0</v>
      </c>
      <c r="O86" s="47">
        <v>0</v>
      </c>
      <c r="P86" s="47">
        <v>-55</v>
      </c>
      <c r="Q86" s="47">
        <v>-45</v>
      </c>
      <c r="R86" s="47">
        <v>0</v>
      </c>
      <c r="S86" s="75">
        <v>0</v>
      </c>
      <c r="U86" s="74">
        <v>-100.2</v>
      </c>
      <c r="V86" s="75">
        <v>194.05</v>
      </c>
      <c r="W86">
        <v>94.7</v>
      </c>
      <c r="X86">
        <v>86.98</v>
      </c>
      <c r="Y86">
        <v>-0.2</v>
      </c>
      <c r="Z86">
        <v>10.63</v>
      </c>
      <c r="AA86">
        <v>-45</v>
      </c>
      <c r="AB86">
        <v>1.74</v>
      </c>
      <c r="AC86">
        <v>0</v>
      </c>
      <c r="AD86">
        <v>-55</v>
      </c>
    </row>
    <row r="87" spans="7:30">
      <c r="G87" t="s">
        <v>129</v>
      </c>
      <c r="H87" s="74">
        <v>68.61</v>
      </c>
      <c r="I87" s="47">
        <v>22.23</v>
      </c>
      <c r="J87" s="47">
        <v>0</v>
      </c>
      <c r="K87" s="47">
        <v>0</v>
      </c>
      <c r="L87" s="47">
        <v>10.63</v>
      </c>
      <c r="M87" s="75">
        <v>0.97</v>
      </c>
      <c r="N87" s="74">
        <v>0</v>
      </c>
      <c r="O87" s="47">
        <v>0</v>
      </c>
      <c r="P87" s="47">
        <v>-10</v>
      </c>
      <c r="Q87" s="47">
        <v>-45</v>
      </c>
      <c r="R87" s="47">
        <v>0</v>
      </c>
      <c r="S87" s="75">
        <v>0</v>
      </c>
      <c r="U87" s="74">
        <v>-55.2</v>
      </c>
      <c r="V87" s="75">
        <v>102.44</v>
      </c>
      <c r="W87">
        <v>68.61</v>
      </c>
      <c r="X87">
        <v>22.23</v>
      </c>
      <c r="Y87">
        <v>-0.2</v>
      </c>
      <c r="Z87">
        <v>10.63</v>
      </c>
      <c r="AA87">
        <v>-45</v>
      </c>
      <c r="AB87">
        <v>0.97</v>
      </c>
      <c r="AC87">
        <v>0</v>
      </c>
      <c r="AD87">
        <v>-10</v>
      </c>
    </row>
    <row r="88" spans="7:30">
      <c r="G88" t="s">
        <v>130</v>
      </c>
      <c r="H88" s="74">
        <v>113.08</v>
      </c>
      <c r="I88" s="47">
        <v>30.92</v>
      </c>
      <c r="J88" s="47">
        <v>9.66</v>
      </c>
      <c r="K88" s="47">
        <v>0</v>
      </c>
      <c r="L88" s="47">
        <v>9.66</v>
      </c>
      <c r="M88" s="75">
        <v>1.45</v>
      </c>
      <c r="N88" s="74">
        <v>0</v>
      </c>
      <c r="O88" s="47">
        <v>0</v>
      </c>
      <c r="P88" s="47">
        <v>0</v>
      </c>
      <c r="Q88" s="47">
        <v>-45</v>
      </c>
      <c r="R88" s="47">
        <v>0</v>
      </c>
      <c r="S88" s="75">
        <v>0</v>
      </c>
      <c r="U88" s="74">
        <v>-45.2</v>
      </c>
      <c r="V88" s="75">
        <v>164.77</v>
      </c>
      <c r="W88">
        <v>113.08</v>
      </c>
      <c r="X88">
        <v>30.92</v>
      </c>
      <c r="Y88">
        <v>-0.2</v>
      </c>
      <c r="Z88">
        <v>9.66</v>
      </c>
      <c r="AA88">
        <v>-45</v>
      </c>
      <c r="AB88">
        <v>1.45</v>
      </c>
      <c r="AC88">
        <v>0</v>
      </c>
      <c r="AD88">
        <v>9.66</v>
      </c>
    </row>
    <row r="89" spans="7:30">
      <c r="G89" t="s">
        <v>131</v>
      </c>
      <c r="H89" s="74">
        <v>118.87</v>
      </c>
      <c r="I89" s="47">
        <v>28.03</v>
      </c>
      <c r="J89" s="47">
        <v>9.66</v>
      </c>
      <c r="K89" s="47">
        <v>0</v>
      </c>
      <c r="L89" s="47">
        <v>9.66</v>
      </c>
      <c r="M89" s="75">
        <v>1.55</v>
      </c>
      <c r="N89" s="74">
        <v>0</v>
      </c>
      <c r="O89" s="47">
        <v>0</v>
      </c>
      <c r="P89" s="47">
        <v>0</v>
      </c>
      <c r="Q89" s="47">
        <v>-45</v>
      </c>
      <c r="R89" s="47">
        <v>0</v>
      </c>
      <c r="S89" s="75">
        <v>0</v>
      </c>
      <c r="U89" s="74">
        <v>-45.2</v>
      </c>
      <c r="V89" s="75">
        <v>167.77</v>
      </c>
      <c r="W89">
        <v>118.87</v>
      </c>
      <c r="X89">
        <v>28.03</v>
      </c>
      <c r="Y89">
        <v>-0.2</v>
      </c>
      <c r="Z89">
        <v>9.66</v>
      </c>
      <c r="AA89">
        <v>-45</v>
      </c>
      <c r="AB89">
        <v>1.55</v>
      </c>
      <c r="AC89">
        <v>0</v>
      </c>
      <c r="AD89">
        <v>9.66</v>
      </c>
    </row>
    <row r="90" spans="7:30">
      <c r="G90" t="s">
        <v>132</v>
      </c>
      <c r="H90" s="74">
        <v>115.01</v>
      </c>
      <c r="I90" s="47">
        <v>49.29</v>
      </c>
      <c r="J90" s="47">
        <v>24.16</v>
      </c>
      <c r="K90" s="47">
        <v>0</v>
      </c>
      <c r="L90" s="47">
        <v>9.66</v>
      </c>
      <c r="M90" s="75">
        <v>1.06</v>
      </c>
      <c r="N90" s="74">
        <v>0</v>
      </c>
      <c r="O90" s="47">
        <v>0</v>
      </c>
      <c r="P90" s="47">
        <v>0</v>
      </c>
      <c r="Q90" s="47">
        <v>-45</v>
      </c>
      <c r="R90" s="47">
        <v>0</v>
      </c>
      <c r="S90" s="75">
        <v>0</v>
      </c>
      <c r="U90" s="74">
        <v>-45.2</v>
      </c>
      <c r="V90" s="75">
        <v>199.18</v>
      </c>
      <c r="W90">
        <v>115.01</v>
      </c>
      <c r="X90">
        <v>49.29</v>
      </c>
      <c r="Y90">
        <v>-0.2</v>
      </c>
      <c r="Z90">
        <v>9.66</v>
      </c>
      <c r="AA90">
        <v>-45</v>
      </c>
      <c r="AB90">
        <v>1.06</v>
      </c>
      <c r="AC90">
        <v>0</v>
      </c>
      <c r="AD90">
        <v>24.16</v>
      </c>
    </row>
    <row r="91" spans="7:30">
      <c r="G91" t="s">
        <v>133</v>
      </c>
      <c r="H91" s="74">
        <v>137.22999999999999</v>
      </c>
      <c r="I91" s="47">
        <v>86.01</v>
      </c>
      <c r="J91" s="47">
        <v>53.15</v>
      </c>
      <c r="K91" s="47">
        <v>0</v>
      </c>
      <c r="L91" s="47">
        <v>9.66</v>
      </c>
      <c r="M91" s="75">
        <v>0.77</v>
      </c>
      <c r="N91" s="74">
        <v>0</v>
      </c>
      <c r="O91" s="47">
        <v>0</v>
      </c>
      <c r="P91" s="47">
        <v>0</v>
      </c>
      <c r="Q91" s="47">
        <v>-45</v>
      </c>
      <c r="R91" s="47">
        <v>0</v>
      </c>
      <c r="S91" s="75">
        <v>0</v>
      </c>
      <c r="U91" s="74">
        <v>-46.2</v>
      </c>
      <c r="V91" s="75">
        <v>286.82</v>
      </c>
      <c r="W91">
        <v>137.22999999999999</v>
      </c>
      <c r="X91">
        <v>86.01</v>
      </c>
      <c r="Y91">
        <v>-1.2</v>
      </c>
      <c r="Z91">
        <v>9.66</v>
      </c>
      <c r="AA91">
        <v>-45</v>
      </c>
      <c r="AB91">
        <v>0.77</v>
      </c>
      <c r="AC91">
        <v>0</v>
      </c>
      <c r="AD91">
        <v>53.15</v>
      </c>
    </row>
    <row r="92" spans="7:30">
      <c r="G92" t="s">
        <v>134</v>
      </c>
      <c r="H92" s="74">
        <v>146.9</v>
      </c>
      <c r="I92" s="47">
        <v>98.57</v>
      </c>
      <c r="J92" s="47">
        <v>53.15</v>
      </c>
      <c r="K92" s="47">
        <v>0</v>
      </c>
      <c r="L92" s="47">
        <v>8.6999999999999993</v>
      </c>
      <c r="M92" s="75">
        <v>0.77</v>
      </c>
      <c r="N92" s="74">
        <v>0</v>
      </c>
      <c r="O92" s="47">
        <v>0</v>
      </c>
      <c r="P92" s="47">
        <v>0</v>
      </c>
      <c r="Q92" s="47">
        <v>-45</v>
      </c>
      <c r="R92" s="47">
        <v>0</v>
      </c>
      <c r="S92" s="75">
        <v>0</v>
      </c>
      <c r="U92" s="74">
        <v>-46.2</v>
      </c>
      <c r="V92" s="75">
        <v>308.08999999999997</v>
      </c>
      <c r="W92">
        <v>146.9</v>
      </c>
      <c r="X92">
        <v>98.57</v>
      </c>
      <c r="Y92">
        <v>-1.2</v>
      </c>
      <c r="Z92">
        <v>8.6999999999999993</v>
      </c>
      <c r="AA92">
        <v>-45</v>
      </c>
      <c r="AB92">
        <v>0.77</v>
      </c>
      <c r="AC92">
        <v>0</v>
      </c>
      <c r="AD92">
        <v>53.15</v>
      </c>
    </row>
    <row r="93" spans="7:30">
      <c r="G93" t="s">
        <v>135</v>
      </c>
      <c r="H93" s="74">
        <v>118.87</v>
      </c>
      <c r="I93" s="47">
        <v>152.68</v>
      </c>
      <c r="J93" s="47">
        <v>43.49</v>
      </c>
      <c r="K93" s="47">
        <v>0</v>
      </c>
      <c r="L93" s="47">
        <v>8.6999999999999993</v>
      </c>
      <c r="M93" s="75">
        <v>0.68</v>
      </c>
      <c r="N93" s="74">
        <v>0</v>
      </c>
      <c r="O93" s="47">
        <v>0</v>
      </c>
      <c r="P93" s="47">
        <v>0</v>
      </c>
      <c r="Q93" s="47">
        <v>-45</v>
      </c>
      <c r="R93" s="47">
        <v>0</v>
      </c>
      <c r="S93" s="75">
        <v>0</v>
      </c>
      <c r="U93" s="74">
        <v>-46.2</v>
      </c>
      <c r="V93" s="75">
        <v>324.42</v>
      </c>
      <c r="W93">
        <v>118.87</v>
      </c>
      <c r="X93">
        <v>152.68</v>
      </c>
      <c r="Y93">
        <v>-1.2</v>
      </c>
      <c r="Z93">
        <v>8.6999999999999993</v>
      </c>
      <c r="AA93">
        <v>-45</v>
      </c>
      <c r="AB93">
        <v>0.68</v>
      </c>
      <c r="AC93">
        <v>0</v>
      </c>
      <c r="AD93">
        <v>43.49</v>
      </c>
    </row>
    <row r="94" spans="7:30">
      <c r="G94" t="s">
        <v>136</v>
      </c>
      <c r="H94" s="74">
        <v>117.9</v>
      </c>
      <c r="I94" s="47">
        <v>170.08</v>
      </c>
      <c r="J94" s="47">
        <v>48.32</v>
      </c>
      <c r="K94" s="47">
        <v>0</v>
      </c>
      <c r="L94" s="47">
        <v>8.6999999999999993</v>
      </c>
      <c r="M94" s="75">
        <v>0.68</v>
      </c>
      <c r="N94" s="74">
        <v>0</v>
      </c>
      <c r="O94" s="47">
        <v>0</v>
      </c>
      <c r="P94" s="47">
        <v>0</v>
      </c>
      <c r="Q94" s="47">
        <v>-45</v>
      </c>
      <c r="R94" s="47">
        <v>0</v>
      </c>
      <c r="S94" s="75">
        <v>0</v>
      </c>
      <c r="U94" s="74">
        <v>-46.2</v>
      </c>
      <c r="V94" s="75">
        <v>345.68</v>
      </c>
      <c r="W94">
        <v>117.9</v>
      </c>
      <c r="X94">
        <v>170.08</v>
      </c>
      <c r="Y94">
        <v>-1.2</v>
      </c>
      <c r="Z94">
        <v>8.6999999999999993</v>
      </c>
      <c r="AA94">
        <v>-45</v>
      </c>
      <c r="AB94">
        <v>0.68</v>
      </c>
      <c r="AC94">
        <v>0</v>
      </c>
      <c r="AD94">
        <v>48.32</v>
      </c>
    </row>
    <row r="95" spans="7:30">
      <c r="G95" t="s">
        <v>137</v>
      </c>
      <c r="H95" s="74">
        <v>93.74</v>
      </c>
      <c r="I95" s="47">
        <v>167.19</v>
      </c>
      <c r="J95" s="47">
        <v>77.31</v>
      </c>
      <c r="K95" s="47">
        <v>0</v>
      </c>
      <c r="L95" s="47">
        <v>8.6999999999999993</v>
      </c>
      <c r="M95" s="75">
        <v>0.77</v>
      </c>
      <c r="N95" s="74">
        <v>0</v>
      </c>
      <c r="O95" s="47">
        <v>0</v>
      </c>
      <c r="P95" s="47">
        <v>0</v>
      </c>
      <c r="Q95" s="47">
        <v>-45</v>
      </c>
      <c r="R95" s="47">
        <v>0</v>
      </c>
      <c r="S95" s="75">
        <v>0</v>
      </c>
      <c r="U95" s="74">
        <v>-46.2</v>
      </c>
      <c r="V95" s="75">
        <v>347.71</v>
      </c>
      <c r="W95">
        <v>93.74</v>
      </c>
      <c r="X95">
        <v>167.19</v>
      </c>
      <c r="Y95">
        <v>-1.2</v>
      </c>
      <c r="Z95">
        <v>8.6999999999999993</v>
      </c>
      <c r="AA95">
        <v>-45</v>
      </c>
      <c r="AB95">
        <v>0.77</v>
      </c>
      <c r="AC95">
        <v>0</v>
      </c>
      <c r="AD95">
        <v>77.31</v>
      </c>
    </row>
    <row r="96" spans="7:30">
      <c r="G96" t="s">
        <v>138</v>
      </c>
      <c r="H96" s="74">
        <v>95.67</v>
      </c>
      <c r="I96" s="47">
        <v>169.12</v>
      </c>
      <c r="J96" s="47">
        <v>67.650000000000006</v>
      </c>
      <c r="K96" s="47">
        <v>0</v>
      </c>
      <c r="L96" s="47">
        <v>8.6999999999999993</v>
      </c>
      <c r="M96" s="75">
        <v>0.68</v>
      </c>
      <c r="N96" s="74">
        <v>0</v>
      </c>
      <c r="O96" s="47">
        <v>0</v>
      </c>
      <c r="P96" s="47">
        <v>0</v>
      </c>
      <c r="Q96" s="47">
        <v>-45</v>
      </c>
      <c r="R96" s="47">
        <v>0</v>
      </c>
      <c r="S96" s="75">
        <v>0</v>
      </c>
      <c r="U96" s="74">
        <v>-46.2</v>
      </c>
      <c r="V96" s="75">
        <v>341.82</v>
      </c>
      <c r="W96">
        <v>95.67</v>
      </c>
      <c r="X96">
        <v>169.12</v>
      </c>
      <c r="Y96">
        <v>-1.2</v>
      </c>
      <c r="Z96">
        <v>8.6999999999999993</v>
      </c>
      <c r="AA96">
        <v>-45</v>
      </c>
      <c r="AB96">
        <v>0.68</v>
      </c>
      <c r="AC96">
        <v>0</v>
      </c>
      <c r="AD96">
        <v>67.650000000000006</v>
      </c>
    </row>
    <row r="97" spans="1:83">
      <c r="G97" t="s">
        <v>139</v>
      </c>
      <c r="H97" s="74">
        <v>116.26</v>
      </c>
      <c r="I97" s="47">
        <v>137.22999999999999</v>
      </c>
      <c r="J97" s="47">
        <v>67.650000000000006</v>
      </c>
      <c r="K97" s="47">
        <v>0</v>
      </c>
      <c r="L97" s="47">
        <v>8.6999999999999993</v>
      </c>
      <c r="M97" s="75">
        <v>0.48</v>
      </c>
      <c r="N97" s="74">
        <v>0</v>
      </c>
      <c r="O97" s="47">
        <v>0</v>
      </c>
      <c r="P97" s="47">
        <v>0</v>
      </c>
      <c r="Q97" s="47">
        <v>-45</v>
      </c>
      <c r="R97" s="47">
        <v>0</v>
      </c>
      <c r="S97" s="75">
        <v>0</v>
      </c>
      <c r="U97" s="74">
        <v>-46.2</v>
      </c>
      <c r="V97" s="75">
        <v>330.32</v>
      </c>
      <c r="W97">
        <v>115.97</v>
      </c>
      <c r="X97">
        <v>137.22999999999999</v>
      </c>
      <c r="Y97">
        <v>-1.2</v>
      </c>
      <c r="Z97">
        <v>8.6999999999999993</v>
      </c>
      <c r="AA97">
        <v>-45</v>
      </c>
      <c r="AB97">
        <v>0.48</v>
      </c>
      <c r="AC97">
        <v>0.28999999999999998</v>
      </c>
      <c r="AD97">
        <v>67.650000000000006</v>
      </c>
    </row>
    <row r="98" spans="1:83">
      <c r="G98" t="s">
        <v>140</v>
      </c>
      <c r="H98" s="74">
        <v>86.300000000000011</v>
      </c>
      <c r="I98" s="47">
        <v>130.47</v>
      </c>
      <c r="J98" s="47">
        <v>53.15</v>
      </c>
      <c r="K98" s="47">
        <v>0</v>
      </c>
      <c r="L98" s="47">
        <v>7.73</v>
      </c>
      <c r="M98" s="75">
        <v>0.28999999999999998</v>
      </c>
      <c r="N98" s="74">
        <v>0</v>
      </c>
      <c r="O98" s="47">
        <v>0</v>
      </c>
      <c r="P98" s="47">
        <v>0</v>
      </c>
      <c r="Q98" s="47">
        <v>-45</v>
      </c>
      <c r="R98" s="47">
        <v>0</v>
      </c>
      <c r="S98" s="75">
        <v>0</v>
      </c>
      <c r="U98" s="74">
        <v>-46.2</v>
      </c>
      <c r="V98" s="75">
        <v>277.94</v>
      </c>
      <c r="W98">
        <v>86.01</v>
      </c>
      <c r="X98">
        <v>130.47</v>
      </c>
      <c r="Y98">
        <v>-1.2</v>
      </c>
      <c r="Z98">
        <v>7.73</v>
      </c>
      <c r="AA98">
        <v>-45</v>
      </c>
      <c r="AB98">
        <v>0.28999999999999998</v>
      </c>
      <c r="AC98">
        <v>0.28999999999999998</v>
      </c>
      <c r="AD98">
        <v>53.15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1.3638349999999997</v>
      </c>
      <c r="I99" s="70">
        <f t="shared" ref="I99:BQ99" si="1">SUM(I3:I98)/4000</f>
        <v>0.92263750000000011</v>
      </c>
      <c r="J99" s="70">
        <f t="shared" si="1"/>
        <v>0.17153749999999998</v>
      </c>
      <c r="K99" s="70">
        <f t="shared" si="1"/>
        <v>0</v>
      </c>
      <c r="L99" s="70">
        <f t="shared" si="1"/>
        <v>0.11612749999999999</v>
      </c>
      <c r="M99" s="70">
        <f t="shared" si="1"/>
        <v>6.4574999999999997E-3</v>
      </c>
      <c r="N99" s="69">
        <f t="shared" si="1"/>
        <v>-0.33600000000000002</v>
      </c>
      <c r="O99" s="70">
        <f t="shared" si="1"/>
        <v>-0.15525</v>
      </c>
      <c r="P99" s="70">
        <f t="shared" si="1"/>
        <v>-1.1487499999999999</v>
      </c>
      <c r="Q99" s="70">
        <f t="shared" si="1"/>
        <v>-1.22525</v>
      </c>
      <c r="R99" s="70">
        <f t="shared" si="1"/>
        <v>-4.5500000000000002E-3</v>
      </c>
      <c r="S99" s="71">
        <f t="shared" si="1"/>
        <v>0</v>
      </c>
      <c r="U99" s="69">
        <f t="shared" si="1"/>
        <v>-2.8856000000000064</v>
      </c>
      <c r="V99" s="71">
        <f t="shared" si="1"/>
        <v>2.5805950000000002</v>
      </c>
      <c r="W99">
        <f t="shared" si="1"/>
        <v>1.0245</v>
      </c>
      <c r="X99">
        <f t="shared" si="1"/>
        <v>0.76738749999999989</v>
      </c>
      <c r="Y99">
        <f t="shared" si="1"/>
        <v>-1.5800000000000047E-2</v>
      </c>
      <c r="Z99">
        <f t="shared" si="1"/>
        <v>0.1115775</v>
      </c>
      <c r="AA99">
        <f t="shared" si="1"/>
        <v>-1.22525</v>
      </c>
      <c r="AB99">
        <f t="shared" si="1"/>
        <v>6.4574999999999997E-3</v>
      </c>
      <c r="AC99">
        <f t="shared" si="1"/>
        <v>3.334999999999996E-3</v>
      </c>
      <c r="AD99">
        <f t="shared" si="1"/>
        <v>-0.97721250000000048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5" t="s">
        <v>224</v>
      </c>
      <c r="W2" s="29" t="s">
        <v>257</v>
      </c>
      <c r="X2" t="s">
        <v>582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64.7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582</v>
      </c>
      <c r="U3" s="74">
        <v>-5.5</v>
      </c>
      <c r="V3" s="75">
        <v>64.7</v>
      </c>
      <c r="W3">
        <v>64.7</v>
      </c>
      <c r="X3">
        <v>-5.5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63.11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-5.5</v>
      </c>
      <c r="V4" s="75">
        <v>63.11</v>
      </c>
      <c r="W4">
        <v>63.11</v>
      </c>
      <c r="X4">
        <v>-5.5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53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-5.5</v>
      </c>
      <c r="V5" s="75">
        <v>53</v>
      </c>
      <c r="W5">
        <v>53</v>
      </c>
      <c r="X5">
        <v>-5.5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46.52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-5.5</v>
      </c>
      <c r="V6" s="75">
        <v>46.52</v>
      </c>
      <c r="W6">
        <v>46.52</v>
      </c>
      <c r="X6">
        <v>-5.5</v>
      </c>
      <c r="Y6">
        <v>0</v>
      </c>
    </row>
    <row r="7" spans="1:25">
      <c r="A7" t="s">
        <v>540</v>
      </c>
      <c r="G7" t="s">
        <v>49</v>
      </c>
      <c r="H7" s="74">
        <v>0</v>
      </c>
      <c r="I7" s="47">
        <v>48.32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-5.5</v>
      </c>
      <c r="V7" s="75">
        <v>48.32</v>
      </c>
      <c r="W7">
        <v>48.32</v>
      </c>
      <c r="X7">
        <v>-5.5</v>
      </c>
      <c r="Y7">
        <v>0</v>
      </c>
    </row>
    <row r="8" spans="1:25">
      <c r="G8" t="s">
        <v>50</v>
      </c>
      <c r="H8" s="74">
        <v>0</v>
      </c>
      <c r="I8" s="47">
        <v>28.99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-5.5</v>
      </c>
      <c r="V8" s="75">
        <v>28.99</v>
      </c>
      <c r="W8">
        <v>28.99</v>
      </c>
      <c r="X8">
        <v>-5.5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-5.5</v>
      </c>
      <c r="V9" s="75">
        <v>0</v>
      </c>
      <c r="W9">
        <v>0</v>
      </c>
      <c r="X9">
        <v>-5.5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1.06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-5.5</v>
      </c>
      <c r="V10" s="75">
        <v>1.06</v>
      </c>
      <c r="W10">
        <v>0</v>
      </c>
      <c r="X10">
        <v>-5.5</v>
      </c>
      <c r="Y10">
        <v>1.06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-5.5</v>
      </c>
      <c r="V11" s="75">
        <v>0</v>
      </c>
      <c r="W11">
        <v>0</v>
      </c>
      <c r="X11">
        <v>-5.5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-5.5</v>
      </c>
      <c r="V12" s="75">
        <v>0</v>
      </c>
      <c r="W12">
        <v>0</v>
      </c>
      <c r="X12">
        <v>-5.5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-5.5</v>
      </c>
      <c r="V13" s="75">
        <v>0</v>
      </c>
      <c r="W13">
        <v>0</v>
      </c>
      <c r="X13">
        <v>-5.5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1.55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-5.5</v>
      </c>
      <c r="V14" s="75">
        <v>1.55</v>
      </c>
      <c r="W14">
        <v>0</v>
      </c>
      <c r="X14">
        <v>-5.5</v>
      </c>
      <c r="Y14">
        <v>1.55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0.23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-5.5</v>
      </c>
      <c r="V15" s="75">
        <v>0.23</v>
      </c>
      <c r="W15">
        <v>0</v>
      </c>
      <c r="X15">
        <v>-5.5</v>
      </c>
      <c r="Y15">
        <v>0.23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0.04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-5.5</v>
      </c>
      <c r="V16" s="75">
        <v>0.04</v>
      </c>
      <c r="W16">
        <v>0</v>
      </c>
      <c r="X16">
        <v>-5.5</v>
      </c>
      <c r="Y16">
        <v>0.04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-5.5</v>
      </c>
      <c r="V17" s="75">
        <v>0</v>
      </c>
      <c r="W17">
        <v>0</v>
      </c>
      <c r="X17">
        <v>-5.5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-5.5</v>
      </c>
      <c r="V18" s="75">
        <v>0</v>
      </c>
      <c r="W18">
        <v>0</v>
      </c>
      <c r="X18">
        <v>-5.5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>
        <v>-5.5</v>
      </c>
      <c r="V19" s="75">
        <v>0</v>
      </c>
      <c r="W19">
        <v>0</v>
      </c>
      <c r="X19">
        <v>-5.5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0.88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>
        <v>-5.5</v>
      </c>
      <c r="V20" s="75">
        <v>0.88</v>
      </c>
      <c r="W20">
        <v>0</v>
      </c>
      <c r="X20">
        <v>-5.5</v>
      </c>
      <c r="Y20">
        <v>0.88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2.88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>
        <v>-5.5</v>
      </c>
      <c r="V21" s="75">
        <v>2.88</v>
      </c>
      <c r="W21">
        <v>0</v>
      </c>
      <c r="X21">
        <v>-5.5</v>
      </c>
      <c r="Y21">
        <v>2.88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3.97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>
        <v>-5.5</v>
      </c>
      <c r="V22" s="75">
        <v>3.97</v>
      </c>
      <c r="W22">
        <v>0</v>
      </c>
      <c r="X22">
        <v>-5.5</v>
      </c>
      <c r="Y22">
        <v>3.97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2.86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>
        <v>-5.5</v>
      </c>
      <c r="V23" s="75">
        <v>2.86</v>
      </c>
      <c r="W23">
        <v>0</v>
      </c>
      <c r="X23">
        <v>-5.5</v>
      </c>
      <c r="Y23">
        <v>2.86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0.99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>
        <v>-5.5</v>
      </c>
      <c r="V24" s="75">
        <v>0.99</v>
      </c>
      <c r="W24">
        <v>0</v>
      </c>
      <c r="X24">
        <v>-5.5</v>
      </c>
      <c r="Y24">
        <v>0.99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-5.5</v>
      </c>
      <c r="V25" s="75">
        <v>0</v>
      </c>
      <c r="W25">
        <v>0</v>
      </c>
      <c r="X25">
        <v>-5.5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-5.5</v>
      </c>
      <c r="V26" s="75">
        <v>0</v>
      </c>
      <c r="W26">
        <v>0</v>
      </c>
      <c r="X26">
        <v>-5.5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-5.5</v>
      </c>
      <c r="V27" s="75">
        <v>0</v>
      </c>
      <c r="W27">
        <v>0</v>
      </c>
      <c r="X27">
        <v>-5.5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-5.5</v>
      </c>
      <c r="V28" s="75">
        <v>0</v>
      </c>
      <c r="W28">
        <v>0</v>
      </c>
      <c r="X28">
        <v>-5.5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-5.5</v>
      </c>
      <c r="V29" s="75">
        <v>0</v>
      </c>
      <c r="W29">
        <v>0</v>
      </c>
      <c r="X29">
        <v>-5.5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-5.5</v>
      </c>
      <c r="V30" s="75">
        <v>0</v>
      </c>
      <c r="W30">
        <v>0</v>
      </c>
      <c r="X30">
        <v>-5.5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-5.5</v>
      </c>
      <c r="V31" s="75">
        <v>0</v>
      </c>
      <c r="W31">
        <v>0</v>
      </c>
      <c r="X31">
        <v>-5.5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-5.5</v>
      </c>
      <c r="V32" s="75">
        <v>0</v>
      </c>
      <c r="W32">
        <v>0</v>
      </c>
      <c r="X32">
        <v>-5.5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-5.5</v>
      </c>
      <c r="V33" s="75">
        <v>0</v>
      </c>
      <c r="W33">
        <v>0</v>
      </c>
      <c r="X33">
        <v>-5.5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4.54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-5.5</v>
      </c>
      <c r="V34" s="75">
        <v>4.54</v>
      </c>
      <c r="W34">
        <v>0</v>
      </c>
      <c r="X34">
        <v>-5.5</v>
      </c>
      <c r="Y34">
        <v>4.54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11.6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-5.5</v>
      </c>
      <c r="V35" s="75">
        <v>11.6</v>
      </c>
      <c r="W35">
        <v>0</v>
      </c>
      <c r="X35">
        <v>-5.5</v>
      </c>
      <c r="Y35">
        <v>11.6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7.83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-5.5</v>
      </c>
      <c r="V36" s="75">
        <v>7.83</v>
      </c>
      <c r="W36">
        <v>0</v>
      </c>
      <c r="X36">
        <v>-5.5</v>
      </c>
      <c r="Y36">
        <v>7.83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11.98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-5.5</v>
      </c>
      <c r="V37" s="75">
        <v>11.98</v>
      </c>
      <c r="W37">
        <v>0</v>
      </c>
      <c r="X37">
        <v>-5.5</v>
      </c>
      <c r="Y37">
        <v>11.98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14.98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-5.5</v>
      </c>
      <c r="V38" s="75">
        <v>14.98</v>
      </c>
      <c r="W38">
        <v>0</v>
      </c>
      <c r="X38">
        <v>-5.5</v>
      </c>
      <c r="Y38">
        <v>14.98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15.17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-5.5</v>
      </c>
      <c r="V39" s="75">
        <v>15.17</v>
      </c>
      <c r="W39">
        <v>0</v>
      </c>
      <c r="X39">
        <v>-5.5</v>
      </c>
      <c r="Y39">
        <v>15.17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11.79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-5.5</v>
      </c>
      <c r="V40" s="75">
        <v>11.79</v>
      </c>
      <c r="W40">
        <v>0</v>
      </c>
      <c r="X40">
        <v>-5.5</v>
      </c>
      <c r="Y40">
        <v>11.79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11.5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-5.5</v>
      </c>
      <c r="V41" s="75">
        <v>11.5</v>
      </c>
      <c r="W41">
        <v>0</v>
      </c>
      <c r="X41">
        <v>-5.5</v>
      </c>
      <c r="Y41">
        <v>11.5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9.08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-5.5</v>
      </c>
      <c r="V42" s="75">
        <v>9.08</v>
      </c>
      <c r="W42">
        <v>0</v>
      </c>
      <c r="X42">
        <v>-5.5</v>
      </c>
      <c r="Y42">
        <v>9.08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12.76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-5.5</v>
      </c>
      <c r="V43" s="75">
        <v>12.76</v>
      </c>
      <c r="W43">
        <v>0</v>
      </c>
      <c r="X43">
        <v>-5.5</v>
      </c>
      <c r="Y43">
        <v>12.76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10.63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-5.5</v>
      </c>
      <c r="V44" s="75">
        <v>10.63</v>
      </c>
      <c r="W44">
        <v>0</v>
      </c>
      <c r="X44">
        <v>-5.5</v>
      </c>
      <c r="Y44">
        <v>10.63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8.5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-5.5</v>
      </c>
      <c r="V45" s="75">
        <v>8.5</v>
      </c>
      <c r="W45">
        <v>0</v>
      </c>
      <c r="X45">
        <v>-5.5</v>
      </c>
      <c r="Y45">
        <v>8.5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8.5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-5.5</v>
      </c>
      <c r="V46" s="75">
        <v>8.5</v>
      </c>
      <c r="W46">
        <v>0</v>
      </c>
      <c r="X46">
        <v>-5.5</v>
      </c>
      <c r="Y46">
        <v>8.5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5.22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-5.5</v>
      </c>
      <c r="V47" s="75">
        <v>5.22</v>
      </c>
      <c r="W47">
        <v>0</v>
      </c>
      <c r="X47">
        <v>-5.5</v>
      </c>
      <c r="Y47">
        <v>5.22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5.9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-5.5</v>
      </c>
      <c r="V48" s="75">
        <v>5.9</v>
      </c>
      <c r="W48">
        <v>0</v>
      </c>
      <c r="X48">
        <v>-5.5</v>
      </c>
      <c r="Y48">
        <v>5.9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5.03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-5.5</v>
      </c>
      <c r="V49" s="75">
        <v>5.03</v>
      </c>
      <c r="W49">
        <v>0</v>
      </c>
      <c r="X49">
        <v>-5.5</v>
      </c>
      <c r="Y49">
        <v>5.03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8.5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-5.5</v>
      </c>
      <c r="V50" s="75">
        <v>8.5</v>
      </c>
      <c r="W50">
        <v>0</v>
      </c>
      <c r="X50">
        <v>-5.5</v>
      </c>
      <c r="Y50">
        <v>8.5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10.53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-5.5</v>
      </c>
      <c r="V51" s="75">
        <v>10.53</v>
      </c>
      <c r="W51">
        <v>0</v>
      </c>
      <c r="X51">
        <v>-5.5</v>
      </c>
      <c r="Y51">
        <v>10.53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11.89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-5.5</v>
      </c>
      <c r="V52" s="75">
        <v>11.89</v>
      </c>
      <c r="W52">
        <v>0</v>
      </c>
      <c r="X52">
        <v>-5.5</v>
      </c>
      <c r="Y52">
        <v>11.89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9.4700000000000006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-5.5</v>
      </c>
      <c r="V53" s="75">
        <v>9.4700000000000006</v>
      </c>
      <c r="W53">
        <v>0</v>
      </c>
      <c r="X53">
        <v>-5.5</v>
      </c>
      <c r="Y53">
        <v>9.4700000000000006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9.4700000000000006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-5.5</v>
      </c>
      <c r="V54" s="75">
        <v>9.4700000000000006</v>
      </c>
      <c r="W54">
        <v>0</v>
      </c>
      <c r="X54">
        <v>-5.5</v>
      </c>
      <c r="Y54">
        <v>9.4700000000000006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8.2100000000000009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-5.5</v>
      </c>
      <c r="V55" s="75">
        <v>8.2100000000000009</v>
      </c>
      <c r="W55">
        <v>0</v>
      </c>
      <c r="X55">
        <v>-5.5</v>
      </c>
      <c r="Y55">
        <v>8.2100000000000009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11.5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-5.5</v>
      </c>
      <c r="V56" s="75">
        <v>11.5</v>
      </c>
      <c r="W56">
        <v>0</v>
      </c>
      <c r="X56">
        <v>-5.5</v>
      </c>
      <c r="Y56">
        <v>11.5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9.3699999999999992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-5.5</v>
      </c>
      <c r="V57" s="75">
        <v>9.3699999999999992</v>
      </c>
      <c r="W57">
        <v>0</v>
      </c>
      <c r="X57">
        <v>-5.5</v>
      </c>
      <c r="Y57">
        <v>9.3699999999999992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9.86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-5.5</v>
      </c>
      <c r="V58" s="75">
        <v>9.86</v>
      </c>
      <c r="W58">
        <v>0</v>
      </c>
      <c r="X58">
        <v>-5.5</v>
      </c>
      <c r="Y58">
        <v>9.86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8.02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-5.5</v>
      </c>
      <c r="V59" s="75">
        <v>8.02</v>
      </c>
      <c r="W59">
        <v>0</v>
      </c>
      <c r="X59">
        <v>-5.5</v>
      </c>
      <c r="Y59">
        <v>8.02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12.08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-5.5</v>
      </c>
      <c r="V60" s="75">
        <v>12.08</v>
      </c>
      <c r="W60">
        <v>0</v>
      </c>
      <c r="X60">
        <v>-5.5</v>
      </c>
      <c r="Y60">
        <v>12.08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10.63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-5.5</v>
      </c>
      <c r="V61" s="75">
        <v>10.63</v>
      </c>
      <c r="W61">
        <v>0</v>
      </c>
      <c r="X61">
        <v>-5.5</v>
      </c>
      <c r="Y61">
        <v>10.63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12.47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-5.5</v>
      </c>
      <c r="V62" s="75">
        <v>12.47</v>
      </c>
      <c r="W62">
        <v>0</v>
      </c>
      <c r="X62">
        <v>-5.5</v>
      </c>
      <c r="Y62">
        <v>12.47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10.050000000000001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-5.5</v>
      </c>
      <c r="V63" s="75">
        <v>10.050000000000001</v>
      </c>
      <c r="W63">
        <v>0</v>
      </c>
      <c r="X63">
        <v>-5.5</v>
      </c>
      <c r="Y63">
        <v>10.050000000000001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11.4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-5.5</v>
      </c>
      <c r="V64" s="75">
        <v>11.4</v>
      </c>
      <c r="W64">
        <v>0</v>
      </c>
      <c r="X64">
        <v>-5.5</v>
      </c>
      <c r="Y64">
        <v>11.4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11.11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-5.5</v>
      </c>
      <c r="V65" s="75">
        <v>11.11</v>
      </c>
      <c r="W65">
        <v>0</v>
      </c>
      <c r="X65">
        <v>-5.5</v>
      </c>
      <c r="Y65">
        <v>11.11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11.69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-5.5</v>
      </c>
      <c r="V66" s="75">
        <v>11.69</v>
      </c>
      <c r="W66">
        <v>0</v>
      </c>
      <c r="X66">
        <v>-5.5</v>
      </c>
      <c r="Y66">
        <v>11.69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8.89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-5.5</v>
      </c>
      <c r="V67" s="75">
        <v>8.89</v>
      </c>
      <c r="W67">
        <v>0</v>
      </c>
      <c r="X67">
        <v>-5.5</v>
      </c>
      <c r="Y67">
        <v>8.89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10.92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-5.5</v>
      </c>
      <c r="V68" s="75">
        <v>10.92</v>
      </c>
      <c r="W68">
        <v>0</v>
      </c>
      <c r="X68">
        <v>-5.5</v>
      </c>
      <c r="Y68">
        <v>10.92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11.02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-5.5</v>
      </c>
      <c r="V69" s="75">
        <v>11.02</v>
      </c>
      <c r="W69">
        <v>0</v>
      </c>
      <c r="X69">
        <v>-5.5</v>
      </c>
      <c r="Y69">
        <v>11.02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7.83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-5.5</v>
      </c>
      <c r="V70" s="75">
        <v>7.83</v>
      </c>
      <c r="W70">
        <v>0</v>
      </c>
      <c r="X70">
        <v>-5.5</v>
      </c>
      <c r="Y70">
        <v>7.83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13.63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-5.5</v>
      </c>
      <c r="V71" s="75">
        <v>13.63</v>
      </c>
      <c r="W71">
        <v>0</v>
      </c>
      <c r="X71">
        <v>-5.5</v>
      </c>
      <c r="Y71">
        <v>13.63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13.72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-5.5</v>
      </c>
      <c r="V72" s="75">
        <v>13.72</v>
      </c>
      <c r="W72">
        <v>0</v>
      </c>
      <c r="X72">
        <v>-5.5</v>
      </c>
      <c r="Y72">
        <v>13.72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10.15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-5.5</v>
      </c>
      <c r="V73" s="75">
        <v>10.15</v>
      </c>
      <c r="W73">
        <v>0</v>
      </c>
      <c r="X73">
        <v>-5.5</v>
      </c>
      <c r="Y73">
        <v>10.15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10.82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-5.5</v>
      </c>
      <c r="V74" s="75">
        <v>10.82</v>
      </c>
      <c r="W74">
        <v>0</v>
      </c>
      <c r="X74">
        <v>-5.5</v>
      </c>
      <c r="Y74">
        <v>10.82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0.87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-5.5</v>
      </c>
      <c r="V75" s="75">
        <v>0.87</v>
      </c>
      <c r="W75">
        <v>0</v>
      </c>
      <c r="X75">
        <v>-5.5</v>
      </c>
      <c r="Y75">
        <v>0.87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-5.5</v>
      </c>
      <c r="V76" s="75">
        <v>0</v>
      </c>
      <c r="W76">
        <v>0</v>
      </c>
      <c r="X76">
        <v>-5.5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-5.5</v>
      </c>
      <c r="V77" s="75">
        <v>0</v>
      </c>
      <c r="W77">
        <v>0</v>
      </c>
      <c r="X77">
        <v>-5.5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-5.5</v>
      </c>
      <c r="V78" s="75">
        <v>0</v>
      </c>
      <c r="W78">
        <v>0</v>
      </c>
      <c r="X78">
        <v>-5.5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1.9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-5.5</v>
      </c>
      <c r="V79" s="75">
        <v>1.9</v>
      </c>
      <c r="W79">
        <v>0</v>
      </c>
      <c r="X79">
        <v>-5.5</v>
      </c>
      <c r="Y79">
        <v>1.9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1.99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-5.5</v>
      </c>
      <c r="V80" s="75">
        <v>1.99</v>
      </c>
      <c r="W80">
        <v>0</v>
      </c>
      <c r="X80">
        <v>-5.5</v>
      </c>
      <c r="Y80">
        <v>1.99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2.42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-5.5</v>
      </c>
      <c r="V81" s="75">
        <v>2.42</v>
      </c>
      <c r="W81">
        <v>0</v>
      </c>
      <c r="X81">
        <v>-5.5</v>
      </c>
      <c r="Y81">
        <v>2.42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3.01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-5.5</v>
      </c>
      <c r="V82" s="75">
        <v>3.01</v>
      </c>
      <c r="W82">
        <v>0</v>
      </c>
      <c r="X82">
        <v>-5.5</v>
      </c>
      <c r="Y82">
        <v>3.01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4.26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-5.5</v>
      </c>
      <c r="V83" s="75">
        <v>4.26</v>
      </c>
      <c r="W83">
        <v>0</v>
      </c>
      <c r="X83">
        <v>-5.5</v>
      </c>
      <c r="Y83">
        <v>4.26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3.8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-5.5</v>
      </c>
      <c r="V84" s="75">
        <v>3.8</v>
      </c>
      <c r="W84">
        <v>0</v>
      </c>
      <c r="X84">
        <v>-5.5</v>
      </c>
      <c r="Y84">
        <v>3.8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4.38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-5.5</v>
      </c>
      <c r="V85" s="75">
        <v>4.38</v>
      </c>
      <c r="W85">
        <v>0</v>
      </c>
      <c r="X85">
        <v>-5.5</v>
      </c>
      <c r="Y85">
        <v>4.38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4.7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-5.5</v>
      </c>
      <c r="V86" s="75">
        <v>4.7</v>
      </c>
      <c r="W86">
        <v>0</v>
      </c>
      <c r="X86">
        <v>-5.5</v>
      </c>
      <c r="Y86">
        <v>4.7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2.63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-5.5</v>
      </c>
      <c r="V87" s="75">
        <v>2.63</v>
      </c>
      <c r="W87">
        <v>0</v>
      </c>
      <c r="X87">
        <v>-5.5</v>
      </c>
      <c r="Y87">
        <v>2.63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3.53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-5.5</v>
      </c>
      <c r="V88" s="75">
        <v>3.53</v>
      </c>
      <c r="W88">
        <v>0</v>
      </c>
      <c r="X88">
        <v>-5.5</v>
      </c>
      <c r="Y88">
        <v>3.53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3.99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-5.5</v>
      </c>
      <c r="V89" s="75">
        <v>3.99</v>
      </c>
      <c r="W89">
        <v>0</v>
      </c>
      <c r="X89">
        <v>-5.5</v>
      </c>
      <c r="Y89">
        <v>3.99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3.04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-5.5</v>
      </c>
      <c r="V90" s="75">
        <v>3.04</v>
      </c>
      <c r="W90">
        <v>0</v>
      </c>
      <c r="X90">
        <v>-5.5</v>
      </c>
      <c r="Y90">
        <v>3.04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3.47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-5.5</v>
      </c>
      <c r="V91" s="75">
        <v>3.47</v>
      </c>
      <c r="W91">
        <v>0</v>
      </c>
      <c r="X91">
        <v>-5.5</v>
      </c>
      <c r="Y91">
        <v>3.47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3.38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-5.5</v>
      </c>
      <c r="V92" s="75">
        <v>3.38</v>
      </c>
      <c r="W92">
        <v>0</v>
      </c>
      <c r="X92">
        <v>-5.5</v>
      </c>
      <c r="Y92">
        <v>3.38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3.9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-5.5</v>
      </c>
      <c r="V93" s="75">
        <v>3.9</v>
      </c>
      <c r="W93">
        <v>0</v>
      </c>
      <c r="X93">
        <v>-5.5</v>
      </c>
      <c r="Y93">
        <v>3.9</v>
      </c>
    </row>
    <row r="94" spans="7:25">
      <c r="G94" t="s">
        <v>136</v>
      </c>
      <c r="H94" s="74">
        <v>0</v>
      </c>
      <c r="I94" s="47">
        <v>2.19</v>
      </c>
      <c r="J94" s="47">
        <v>0</v>
      </c>
      <c r="K94" s="47">
        <v>0</v>
      </c>
      <c r="L94" s="47">
        <v>0</v>
      </c>
      <c r="M94" s="75">
        <v>3.91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-5.5</v>
      </c>
      <c r="V94" s="75">
        <v>6.1</v>
      </c>
      <c r="W94">
        <v>2.19</v>
      </c>
      <c r="X94">
        <v>-5.5</v>
      </c>
      <c r="Y94">
        <v>3.91</v>
      </c>
    </row>
    <row r="95" spans="7:25">
      <c r="G95" t="s">
        <v>137</v>
      </c>
      <c r="H95" s="74">
        <v>0</v>
      </c>
      <c r="I95" s="47">
        <v>6.91</v>
      </c>
      <c r="J95" s="47">
        <v>0</v>
      </c>
      <c r="K95" s="47">
        <v>0</v>
      </c>
      <c r="L95" s="47">
        <v>0</v>
      </c>
      <c r="M95" s="75">
        <v>5.1100000000000003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-5.5</v>
      </c>
      <c r="V95" s="75">
        <v>12.02</v>
      </c>
      <c r="W95">
        <v>6.91</v>
      </c>
      <c r="X95">
        <v>-5.5</v>
      </c>
      <c r="Y95">
        <v>5.1100000000000003</v>
      </c>
    </row>
    <row r="96" spans="7:25">
      <c r="G96" t="s">
        <v>138</v>
      </c>
      <c r="H96" s="74">
        <v>0</v>
      </c>
      <c r="I96" s="47">
        <v>10.89</v>
      </c>
      <c r="J96" s="47">
        <v>0</v>
      </c>
      <c r="K96" s="47">
        <v>0</v>
      </c>
      <c r="L96" s="47">
        <v>0</v>
      </c>
      <c r="M96" s="75">
        <v>3.61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-5.5</v>
      </c>
      <c r="V96" s="75">
        <v>14.5</v>
      </c>
      <c r="W96">
        <v>10.89</v>
      </c>
      <c r="X96">
        <v>-5.5</v>
      </c>
      <c r="Y96">
        <v>3.61</v>
      </c>
    </row>
    <row r="97" spans="1:83">
      <c r="G97" t="s">
        <v>139</v>
      </c>
      <c r="H97" s="74">
        <v>0</v>
      </c>
      <c r="I97" s="47">
        <v>9.56</v>
      </c>
      <c r="J97" s="47">
        <v>0</v>
      </c>
      <c r="K97" s="47">
        <v>0</v>
      </c>
      <c r="L97" s="47">
        <v>0</v>
      </c>
      <c r="M97" s="75">
        <v>3.91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-5.5</v>
      </c>
      <c r="V97" s="75">
        <v>13.47</v>
      </c>
      <c r="W97">
        <v>9.56</v>
      </c>
      <c r="X97">
        <v>-5.5</v>
      </c>
      <c r="Y97">
        <v>3.91</v>
      </c>
    </row>
    <row r="98" spans="1:83">
      <c r="G98" t="s">
        <v>140</v>
      </c>
      <c r="H98" s="74">
        <v>0</v>
      </c>
      <c r="I98" s="47">
        <v>7.2</v>
      </c>
      <c r="J98" s="47">
        <v>0</v>
      </c>
      <c r="K98" s="47">
        <v>0</v>
      </c>
      <c r="L98" s="47">
        <v>0</v>
      </c>
      <c r="M98" s="75">
        <v>2.35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-5.5</v>
      </c>
      <c r="V98" s="75">
        <v>9.5500000000000007</v>
      </c>
      <c r="W98">
        <v>7.2</v>
      </c>
      <c r="X98">
        <v>-5.5</v>
      </c>
      <c r="Y98">
        <v>2.35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8.5347500000000007E-2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0.12571499999999999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-0.13200000000000001</v>
      </c>
      <c r="V99" s="71">
        <f t="shared" si="1"/>
        <v>0.21106250000000004</v>
      </c>
      <c r="W99">
        <f t="shared" si="1"/>
        <v>8.5347500000000007E-2</v>
      </c>
      <c r="X99">
        <f t="shared" si="1"/>
        <v>-0.13200000000000001</v>
      </c>
      <c r="Y99">
        <f t="shared" si="1"/>
        <v>0.12571499999999999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45567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H10" sqref="H10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v>100</v>
      </c>
      <c r="I2" s="113">
        <v>0</v>
      </c>
      <c r="J2" s="25">
        <v>1</v>
      </c>
      <c r="L2" s="35" t="s">
        <v>581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0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0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0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0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0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0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0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0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0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0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0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0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0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0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0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0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0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0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0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0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45567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TWEPL!P3</f>
        <v>0</v>
      </c>
      <c r="E3">
        <f>GT_NG!P3</f>
        <v>14.803759612645971</v>
      </c>
      <c r="F3">
        <f>GT_Spot!P3</f>
        <v>0</v>
      </c>
      <c r="G3">
        <f>PPCL_NG!P3</f>
        <v>0</v>
      </c>
      <c r="H3">
        <f>PPCL_Spot!P3</f>
        <v>43.12</v>
      </c>
      <c r="I3">
        <f>Bawana_NG!P3</f>
        <v>104.17593062770986</v>
      </c>
      <c r="J3">
        <f>Bawana_RLNG!P3</f>
        <v>0</v>
      </c>
      <c r="K3">
        <f>Bawana_Spot!P3</f>
        <v>192.07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861.24769027730667</v>
      </c>
      <c r="P3" s="37">
        <v>104.77</v>
      </c>
      <c r="Q3" s="37">
        <v>33.11</v>
      </c>
      <c r="R3" s="39">
        <v>0</v>
      </c>
      <c r="S3" s="39">
        <v>0</v>
      </c>
      <c r="T3" s="38">
        <f>SUMPRODUCT(LTA!J3:AN3,LTA!J$101:AN$101,LTA!J$103:AN$103)</f>
        <v>54.989999999999995</v>
      </c>
      <c r="U3" s="38">
        <f>SUMPRODUCT(LTA!J3:AN3,LTA!J$102:AN$102,LTA!J$103:AN$103)</f>
        <v>82.69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537.87</v>
      </c>
      <c r="Z3" s="35">
        <f>IEX!N3</f>
        <v>0</v>
      </c>
      <c r="AA3" s="76">
        <f>STOA!H3</f>
        <v>251.12</v>
      </c>
      <c r="AB3" s="76">
        <f>-STOA!N3</f>
        <v>0</v>
      </c>
      <c r="AC3">
        <f>SUMIF(B3:AB3,"&gt;0")*$AC$2-SUMIF(B3:AB3,"&lt;0")*($AC$2/(1-$AC$2))+SUMIF(AI3:AR3,"&gt;0")*$AC$2-SUMIF(AI3:AR3,"&lt;0")*($AC$2/(1-$AC$2))</f>
        <v>20.940925996348362</v>
      </c>
      <c r="AD3">
        <f>SUM(B3:AB3,AI3:AV3)-AC3</f>
        <v>2472.026454521314</v>
      </c>
      <c r="AE3">
        <f>'IDT-1'!B3</f>
        <v>0</v>
      </c>
      <c r="AF3" s="25"/>
      <c r="AG3">
        <f>SUM(AD3:AF3)</f>
        <v>2472.026454521314</v>
      </c>
      <c r="AI3" s="35">
        <f>PXIL!H3</f>
        <v>0</v>
      </c>
      <c r="AJ3" s="35">
        <f>PXIL!N3</f>
        <v>0</v>
      </c>
      <c r="AK3" s="35">
        <f>RTM_IEX!H3</f>
        <v>213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0</v>
      </c>
      <c r="E4">
        <f>GT_NG!P4</f>
        <v>14.803759612645971</v>
      </c>
      <c r="F4">
        <f>GT_Spot!P4</f>
        <v>0</v>
      </c>
      <c r="G4">
        <f>PPCL_NG!P4</f>
        <v>0</v>
      </c>
      <c r="H4">
        <f>PPCL_Spot!P4</f>
        <v>43.12</v>
      </c>
      <c r="I4">
        <f>Bawana_NG!P4</f>
        <v>104.17593062770986</v>
      </c>
      <c r="J4">
        <f>Bawana_RLNG!P4</f>
        <v>0</v>
      </c>
      <c r="K4">
        <f>Bawana_Spot!P4</f>
        <v>192.07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843.29075376841138</v>
      </c>
      <c r="P4" s="37">
        <v>104.77</v>
      </c>
      <c r="Q4" s="37">
        <v>33.11</v>
      </c>
      <c r="R4" s="39">
        <v>0</v>
      </c>
      <c r="S4" s="39">
        <v>0</v>
      </c>
      <c r="T4" s="38">
        <f>SUMPRODUCT(LTA!J4:AN4,LTA!J$101:AN$101,LTA!J$103:AN$103)</f>
        <v>55.33</v>
      </c>
      <c r="U4" s="38">
        <f>SUMPRODUCT(LTA!J4:AN4,LTA!J$102:AN$102,LTA!J$103:AN$103)</f>
        <v>83.39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510.91</v>
      </c>
      <c r="Z4" s="35">
        <f>IEX!N4</f>
        <v>0</v>
      </c>
      <c r="AA4" s="76">
        <f>STOA!H4</f>
        <v>251.12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20.512047729673643</v>
      </c>
      <c r="AD4">
        <f t="shared" ref="AD4:AD67" si="1">SUM(B4:AB4,AI4:AV4)-AC4</f>
        <v>2421.3983962790935</v>
      </c>
      <c r="AE4">
        <f>'IDT-1'!B4</f>
        <v>0</v>
      </c>
      <c r="AF4" s="25"/>
      <c r="AG4">
        <f t="shared" ref="AG4:AG67" si="2">SUM(AD4:AF4)</f>
        <v>2421.3983962790935</v>
      </c>
      <c r="AI4" s="35">
        <f>PXIL!H4</f>
        <v>0</v>
      </c>
      <c r="AJ4" s="35">
        <f>PXIL!N4</f>
        <v>0</v>
      </c>
      <c r="AK4" s="35">
        <f>RTM_IEX!H4</f>
        <v>205.82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2.0859999999999999</v>
      </c>
      <c r="E5">
        <f>GT_NG!P5</f>
        <v>14.803759612645971</v>
      </c>
      <c r="F5">
        <f>GT_Spot!P5</f>
        <v>0</v>
      </c>
      <c r="G5">
        <f>PPCL_NG!P5</f>
        <v>0</v>
      </c>
      <c r="H5">
        <f>PPCL_Spot!P5</f>
        <v>43.12</v>
      </c>
      <c r="I5">
        <f>Bawana_NG!P5</f>
        <v>103.95593922112417</v>
      </c>
      <c r="J5">
        <f>Bawana_RLNG!P5</f>
        <v>0</v>
      </c>
      <c r="K5">
        <f>Bawana_Spot!P5</f>
        <v>200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828.78328260899104</v>
      </c>
      <c r="P5" s="37">
        <v>104.77</v>
      </c>
      <c r="Q5" s="37">
        <v>33.11</v>
      </c>
      <c r="R5" s="39">
        <v>0</v>
      </c>
      <c r="S5" s="39">
        <v>0</v>
      </c>
      <c r="T5" s="38">
        <f>SUMPRODUCT(LTA!J5:AN5,LTA!J$101:AN$101,LTA!J$103:AN$103)</f>
        <v>60</v>
      </c>
      <c r="U5" s="38">
        <f>SUMPRODUCT(LTA!J5:AN5,LTA!J$102:AN$102,LTA!J$103:AN$103)</f>
        <v>83.69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509.04</v>
      </c>
      <c r="Z5" s="35">
        <f>IEX!N5</f>
        <v>0</v>
      </c>
      <c r="AA5" s="76">
        <f>STOA!H5</f>
        <v>251.12</v>
      </c>
      <c r="AB5" s="76">
        <f>-STOA!N5</f>
        <v>0</v>
      </c>
      <c r="AC5">
        <f t="shared" si="0"/>
        <v>20.233491444119196</v>
      </c>
      <c r="AD5">
        <f t="shared" si="1"/>
        <v>2388.5154899986419</v>
      </c>
      <c r="AE5">
        <f>'IDT-1'!B5</f>
        <v>0</v>
      </c>
      <c r="AF5" s="25"/>
      <c r="AG5">
        <f t="shared" si="2"/>
        <v>2388.5154899986419</v>
      </c>
      <c r="AI5" s="35">
        <f>PXIL!H5</f>
        <v>0</v>
      </c>
      <c r="AJ5" s="35">
        <f>PXIL!N5</f>
        <v>0</v>
      </c>
      <c r="AK5" s="35">
        <f>RTM_IEX!H5</f>
        <v>174.27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4.1719999999999997</v>
      </c>
      <c r="E6">
        <f>GT_NG!P6</f>
        <v>14.803759612645971</v>
      </c>
      <c r="F6">
        <f>GT_Spot!P6</f>
        <v>0</v>
      </c>
      <c r="G6">
        <f>PPCL_NG!P6</f>
        <v>0</v>
      </c>
      <c r="H6">
        <f>PPCL_Spot!P6</f>
        <v>43.12</v>
      </c>
      <c r="I6">
        <f>Bawana_NG!P6</f>
        <v>103.95593922112417</v>
      </c>
      <c r="J6">
        <f>Bawana_RLNG!P6</f>
        <v>0</v>
      </c>
      <c r="K6">
        <f>Bawana_Spot!P6</f>
        <v>200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816.98756533086828</v>
      </c>
      <c r="P6" s="37">
        <v>104.77</v>
      </c>
      <c r="Q6" s="37">
        <v>33.11</v>
      </c>
      <c r="R6" s="39">
        <v>0</v>
      </c>
      <c r="S6" s="39">
        <v>0</v>
      </c>
      <c r="T6" s="38">
        <f>SUMPRODUCT(LTA!J6:AN6,LTA!J$101:AN$101,LTA!J$103:AN$103)</f>
        <v>60.010000000000005</v>
      </c>
      <c r="U6" s="38">
        <f>SUMPRODUCT(LTA!J6:AN6,LTA!J$102:AN$102,LTA!J$103:AN$103)</f>
        <v>88.490000000000009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513.71999999999991</v>
      </c>
      <c r="Z6" s="35">
        <f>IEX!N6</f>
        <v>0</v>
      </c>
      <c r="AA6" s="76">
        <f>STOA!H6</f>
        <v>251.12</v>
      </c>
      <c r="AB6" s="76">
        <f>-STOA!N6</f>
        <v>0</v>
      </c>
      <c r="AC6">
        <f t="shared" si="0"/>
        <v>19.936049818982958</v>
      </c>
      <c r="AD6">
        <f t="shared" si="1"/>
        <v>2353.4032143456552</v>
      </c>
      <c r="AE6">
        <f>'IDT-1'!B6</f>
        <v>0</v>
      </c>
      <c r="AF6" s="25"/>
      <c r="AG6">
        <f t="shared" si="2"/>
        <v>2353.4032143456552</v>
      </c>
      <c r="AI6" s="35">
        <f>PXIL!H6</f>
        <v>0</v>
      </c>
      <c r="AJ6" s="35">
        <f>PXIL!N6</f>
        <v>0</v>
      </c>
      <c r="AK6" s="35">
        <f>RTM_IEX!H6</f>
        <v>139.08000000000001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4.1719999999999997</v>
      </c>
      <c r="E7">
        <f>GT_NG!P7</f>
        <v>14.803759612645971</v>
      </c>
      <c r="F7">
        <f>GT_Spot!P7</f>
        <v>0</v>
      </c>
      <c r="G7">
        <f>PPCL_NG!P7</f>
        <v>0</v>
      </c>
      <c r="H7">
        <f>PPCL_Spot!P7</f>
        <v>43.12</v>
      </c>
      <c r="I7">
        <f>Bawana_NG!P7</f>
        <v>103.95593922112417</v>
      </c>
      <c r="J7">
        <f>Bawana_RLNG!P7</f>
        <v>0</v>
      </c>
      <c r="K7">
        <f>Bawana_Spot!P7</f>
        <v>200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808.40144807020397</v>
      </c>
      <c r="P7" s="37">
        <v>104.77</v>
      </c>
      <c r="Q7" s="37">
        <v>33.11</v>
      </c>
      <c r="R7" s="39">
        <v>0</v>
      </c>
      <c r="S7" s="39">
        <v>0</v>
      </c>
      <c r="T7" s="38">
        <f>SUMPRODUCT(LTA!J7:AN7,LTA!J$101:AN$101,LTA!J$103:AN$103)</f>
        <v>59.67</v>
      </c>
      <c r="U7" s="38">
        <f>SUMPRODUCT(LTA!J7:AN7,LTA!J$102:AN$102,LTA!J$103:AN$103)</f>
        <v>88.59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538</v>
      </c>
      <c r="Z7" s="35">
        <f>IEX!N7</f>
        <v>0</v>
      </c>
      <c r="AA7" s="76">
        <f>STOA!H7</f>
        <v>251.07</v>
      </c>
      <c r="AB7" s="76">
        <f>-STOA!N7</f>
        <v>0</v>
      </c>
      <c r="AC7">
        <f t="shared" si="0"/>
        <v>19.45694643399338</v>
      </c>
      <c r="AD7">
        <f t="shared" si="1"/>
        <v>2296.8462004699804</v>
      </c>
      <c r="AE7">
        <f>'IDT-1'!B7</f>
        <v>0</v>
      </c>
      <c r="AF7" s="25"/>
      <c r="AG7">
        <f t="shared" si="2"/>
        <v>2296.8462004699804</v>
      </c>
      <c r="AI7" s="35">
        <f>PXIL!H7</f>
        <v>0</v>
      </c>
      <c r="AJ7" s="35">
        <f>PXIL!N7</f>
        <v>0</v>
      </c>
      <c r="AK7" s="35">
        <f>RTM_IEX!H7</f>
        <v>66.64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5.0064000000000002</v>
      </c>
      <c r="E8">
        <f>GT_NG!P8</f>
        <v>14.803759612645971</v>
      </c>
      <c r="F8">
        <f>GT_Spot!P8</f>
        <v>0</v>
      </c>
      <c r="G8">
        <f>PPCL_NG!P8</f>
        <v>0</v>
      </c>
      <c r="H8">
        <f>PPCL_Spot!P8</f>
        <v>42.55</v>
      </c>
      <c r="I8">
        <f>Bawana_NG!P8</f>
        <v>103.95593922112417</v>
      </c>
      <c r="J8">
        <f>Bawana_RLNG!P8</f>
        <v>0</v>
      </c>
      <c r="K8">
        <f>Bawana_Spot!P8</f>
        <v>200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808.40144807020397</v>
      </c>
      <c r="P8" s="37">
        <v>104.77</v>
      </c>
      <c r="Q8" s="37">
        <v>33.11</v>
      </c>
      <c r="R8" s="39">
        <v>0</v>
      </c>
      <c r="S8" s="39">
        <v>0</v>
      </c>
      <c r="T8" s="38">
        <f>SUMPRODUCT(LTA!J8:AN8,LTA!J$101:AN$101,LTA!J$103:AN$103)</f>
        <v>59</v>
      </c>
      <c r="U8" s="38">
        <f>SUMPRODUCT(LTA!J8:AN8,LTA!J$102:AN$102,LTA!J$103:AN$103)</f>
        <v>88.19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501.27</v>
      </c>
      <c r="Z8" s="35">
        <f>IEX!N8</f>
        <v>0</v>
      </c>
      <c r="AA8" s="76">
        <f>STOA!H8</f>
        <v>251.07</v>
      </c>
      <c r="AB8" s="76">
        <f>-STOA!N8</f>
        <v>0</v>
      </c>
      <c r="AC8">
        <f t="shared" si="0"/>
        <v>19.155255393993382</v>
      </c>
      <c r="AD8">
        <f t="shared" si="1"/>
        <v>2261.2322915099812</v>
      </c>
      <c r="AE8">
        <f>'IDT-1'!B8</f>
        <v>0</v>
      </c>
      <c r="AF8" s="25"/>
      <c r="AG8">
        <f t="shared" si="2"/>
        <v>2261.2322915099812</v>
      </c>
      <c r="AI8" s="35">
        <f>PXIL!H8</f>
        <v>0</v>
      </c>
      <c r="AJ8" s="35">
        <f>PXIL!N8</f>
        <v>0</v>
      </c>
      <c r="AK8" s="35">
        <f>RTM_IEX!H8</f>
        <v>68.260000000000005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5.0064000000000002</v>
      </c>
      <c r="E9">
        <f>GT_NG!P9</f>
        <v>14.803759612645971</v>
      </c>
      <c r="F9">
        <f>GT_Spot!P9</f>
        <v>0</v>
      </c>
      <c r="G9">
        <f>PPCL_NG!P9</f>
        <v>0</v>
      </c>
      <c r="H9">
        <f>PPCL_Spot!P9</f>
        <v>42.55</v>
      </c>
      <c r="I9">
        <f>Bawana_NG!P9</f>
        <v>103.95593922112417</v>
      </c>
      <c r="J9">
        <f>Bawana_RLNG!P9</f>
        <v>0</v>
      </c>
      <c r="K9">
        <f>Bawana_Spot!P9</f>
        <v>200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799.42877188822354</v>
      </c>
      <c r="P9" s="37">
        <v>104.77</v>
      </c>
      <c r="Q9" s="37">
        <v>33.11</v>
      </c>
      <c r="R9" s="39">
        <v>0</v>
      </c>
      <c r="S9" s="39">
        <v>0</v>
      </c>
      <c r="T9" s="38">
        <f>SUMPRODUCT(LTA!J9:AN9,LTA!J$101:AN$101,LTA!J$103:AN$103)</f>
        <v>58</v>
      </c>
      <c r="U9" s="38">
        <f>SUMPRODUCT(LTA!J9:AN9,LTA!J$102:AN$102,LTA!J$103:AN$103)</f>
        <v>88.19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432.65000000000003</v>
      </c>
      <c r="Z9" s="35">
        <f>IEX!N9</f>
        <v>0</v>
      </c>
      <c r="AA9" s="76">
        <f>STOA!H9</f>
        <v>251.07</v>
      </c>
      <c r="AB9" s="76">
        <f>-STOA!N9</f>
        <v>0</v>
      </c>
      <c r="AC9">
        <f t="shared" si="0"/>
        <v>18.993112914064746</v>
      </c>
      <c r="AD9">
        <f t="shared" si="1"/>
        <v>2242.0917578079293</v>
      </c>
      <c r="AE9">
        <f>'IDT-1'!B9</f>
        <v>0</v>
      </c>
      <c r="AF9" s="25"/>
      <c r="AG9">
        <f t="shared" si="2"/>
        <v>2242.0917578079293</v>
      </c>
      <c r="AI9" s="35">
        <f>PXIL!H9</f>
        <v>0</v>
      </c>
      <c r="AJ9" s="35">
        <f>PXIL!N9</f>
        <v>0</v>
      </c>
      <c r="AK9" s="35">
        <f>RTM_IEX!H9</f>
        <v>127.55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5.0064000000000002</v>
      </c>
      <c r="E10">
        <f>GT_NG!P10</f>
        <v>14.803759612645971</v>
      </c>
      <c r="F10">
        <f>GT_Spot!P10</f>
        <v>0</v>
      </c>
      <c r="G10">
        <f>PPCL_NG!P10</f>
        <v>0</v>
      </c>
      <c r="H10">
        <f>PPCL_Spot!P10</f>
        <v>42.55</v>
      </c>
      <c r="I10">
        <f>Bawana_NG!P10</f>
        <v>103.95593922112417</v>
      </c>
      <c r="J10">
        <f>Bawana_RLNG!P10</f>
        <v>0</v>
      </c>
      <c r="K10">
        <f>Bawana_Spot!P10</f>
        <v>200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798.85782333038833</v>
      </c>
      <c r="P10" s="37">
        <v>104.77</v>
      </c>
      <c r="Q10" s="37">
        <v>33.11</v>
      </c>
      <c r="R10" s="39">
        <v>0</v>
      </c>
      <c r="S10" s="39">
        <v>0</v>
      </c>
      <c r="T10" s="38">
        <f>SUMPRODUCT(LTA!J10:AN10,LTA!J$101:AN$101,LTA!J$103:AN$103)</f>
        <v>56.33</v>
      </c>
      <c r="U10" s="38">
        <f>SUMPRODUCT(LTA!J10:AN10,LTA!J$102:AN$102,LTA!J$103:AN$103)</f>
        <v>88.19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396.90000000000003</v>
      </c>
      <c r="Z10" s="35">
        <f>IEX!N10</f>
        <v>0</v>
      </c>
      <c r="AA10" s="76">
        <f>STOA!H10</f>
        <v>251.07</v>
      </c>
      <c r="AB10" s="76">
        <f>-STOA!N10</f>
        <v>0</v>
      </c>
      <c r="AC10">
        <f t="shared" si="0"/>
        <v>18.65794494617893</v>
      </c>
      <c r="AD10">
        <f t="shared" si="1"/>
        <v>2202.5259772179797</v>
      </c>
      <c r="AE10">
        <f>'IDT-1'!B10</f>
        <v>0</v>
      </c>
      <c r="AF10" s="25"/>
      <c r="AG10">
        <f t="shared" si="2"/>
        <v>2202.5259772179797</v>
      </c>
      <c r="AI10" s="35">
        <f>PXIL!H10</f>
        <v>0</v>
      </c>
      <c r="AJ10" s="35">
        <f>PXIL!N10</f>
        <v>0</v>
      </c>
      <c r="AK10" s="35">
        <f>RTM_IEX!H10</f>
        <v>125.64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5.0064000000000002</v>
      </c>
      <c r="E11">
        <f>GT_NG!P11</f>
        <v>14.803759612645971</v>
      </c>
      <c r="F11">
        <f>GT_Spot!P11</f>
        <v>0</v>
      </c>
      <c r="G11">
        <f>PPCL_NG!P11</f>
        <v>0</v>
      </c>
      <c r="H11">
        <f>PPCL_Spot!P11</f>
        <v>42.55</v>
      </c>
      <c r="I11">
        <f>Bawana_NG!P11</f>
        <v>134.60530419312076</v>
      </c>
      <c r="J11">
        <f>Bawana_RLNG!P11</f>
        <v>0</v>
      </c>
      <c r="K11">
        <f>Bawana_Spot!P11</f>
        <v>200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798.85782333038833</v>
      </c>
      <c r="P11" s="37">
        <v>104.77</v>
      </c>
      <c r="Q11" s="37">
        <v>33.11</v>
      </c>
      <c r="R11" s="39">
        <v>0</v>
      </c>
      <c r="S11" s="39">
        <v>0</v>
      </c>
      <c r="T11" s="38">
        <f>SUMPRODUCT(LTA!J11:AN11,LTA!J$101:AN$101,LTA!J$103:AN$103)</f>
        <v>56.33</v>
      </c>
      <c r="U11" s="38">
        <f>SUMPRODUCT(LTA!J11:AN11,LTA!J$102:AN$102,LTA!J$103:AN$103)</f>
        <v>88.69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391.49</v>
      </c>
      <c r="Z11" s="35">
        <f>IEX!N11</f>
        <v>0</v>
      </c>
      <c r="AA11" s="76">
        <f>STOA!H11</f>
        <v>251.01999999999998</v>
      </c>
      <c r="AB11" s="76">
        <f>-STOA!N11</f>
        <v>0</v>
      </c>
      <c r="AC11">
        <f t="shared" si="0"/>
        <v>18.443403611943701</v>
      </c>
      <c r="AD11">
        <f t="shared" si="1"/>
        <v>2177.1998835242111</v>
      </c>
      <c r="AE11">
        <f>'IDT-1'!B11</f>
        <v>0</v>
      </c>
      <c r="AF11" s="25"/>
      <c r="AG11">
        <f t="shared" si="2"/>
        <v>2177.1998835242111</v>
      </c>
      <c r="AI11" s="35">
        <f>PXIL!H11</f>
        <v>0</v>
      </c>
      <c r="AJ11" s="35">
        <f>PXIL!N11</f>
        <v>0</v>
      </c>
      <c r="AK11" s="35">
        <f>RTM_IEX!H11</f>
        <v>74.41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5.0064000000000002</v>
      </c>
      <c r="E12">
        <f>GT_NG!P12</f>
        <v>14.803759612645971</v>
      </c>
      <c r="F12">
        <f>GT_Spot!P12</f>
        <v>0</v>
      </c>
      <c r="G12">
        <f>PPCL_NG!P12</f>
        <v>0</v>
      </c>
      <c r="H12">
        <f>PPCL_Spot!P12</f>
        <v>42.55</v>
      </c>
      <c r="I12">
        <f>Bawana_NG!P12</f>
        <v>134.60530419312076</v>
      </c>
      <c r="J12">
        <f>Bawana_RLNG!P12</f>
        <v>0</v>
      </c>
      <c r="K12">
        <f>Bawana_Spot!P12</f>
        <v>200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798.85782333038833</v>
      </c>
      <c r="P12" s="37">
        <v>104.77</v>
      </c>
      <c r="Q12" s="37">
        <v>33.11</v>
      </c>
      <c r="R12" s="39">
        <v>0</v>
      </c>
      <c r="S12" s="39">
        <v>0</v>
      </c>
      <c r="T12" s="38">
        <f>SUMPRODUCT(LTA!J12:AN12,LTA!J$101:AN$101,LTA!J$103:AN$103)</f>
        <v>56.33</v>
      </c>
      <c r="U12" s="38">
        <f>SUMPRODUCT(LTA!J12:AN12,LTA!J$102:AN$102,LTA!J$103:AN$103)</f>
        <v>89.19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369.26</v>
      </c>
      <c r="Z12" s="35">
        <f>IEX!N12</f>
        <v>0</v>
      </c>
      <c r="AA12" s="76">
        <f>STOA!H12</f>
        <v>251.01999999999998</v>
      </c>
      <c r="AB12" s="76">
        <f>-STOA!N12</f>
        <v>0</v>
      </c>
      <c r="AC12">
        <f t="shared" si="0"/>
        <v>18.244743611943701</v>
      </c>
      <c r="AD12">
        <f t="shared" si="1"/>
        <v>2153.7485435242111</v>
      </c>
      <c r="AE12">
        <f>'IDT-1'!B12</f>
        <v>0</v>
      </c>
      <c r="AF12" s="25"/>
      <c r="AG12">
        <f t="shared" si="2"/>
        <v>2153.7485435242111</v>
      </c>
      <c r="AI12" s="35">
        <f>PXIL!H12</f>
        <v>0</v>
      </c>
      <c r="AJ12" s="35">
        <f>PXIL!N12</f>
        <v>0</v>
      </c>
      <c r="AK12" s="35">
        <f>RTM_IEX!H12</f>
        <v>72.489999999999995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5.0064000000000002</v>
      </c>
      <c r="E13">
        <f>GT_NG!P13</f>
        <v>14.803759612645971</v>
      </c>
      <c r="F13">
        <f>GT_Spot!P13</f>
        <v>0</v>
      </c>
      <c r="G13">
        <f>PPCL_NG!P13</f>
        <v>0</v>
      </c>
      <c r="H13">
        <f>PPCL_Spot!P13</f>
        <v>42.55</v>
      </c>
      <c r="I13">
        <f>Bawana_NG!P13</f>
        <v>134.60530419312076</v>
      </c>
      <c r="J13">
        <f>Bawana_RLNG!P13</f>
        <v>0</v>
      </c>
      <c r="K13">
        <f>Bawana_Spot!P13</f>
        <v>200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787.49693653777274</v>
      </c>
      <c r="P13" s="37">
        <v>104.77</v>
      </c>
      <c r="Q13" s="37">
        <v>33.11</v>
      </c>
      <c r="R13" s="39">
        <v>0</v>
      </c>
      <c r="S13" s="39">
        <v>0</v>
      </c>
      <c r="T13" s="38">
        <f>SUMPRODUCT(LTA!J13:AN13,LTA!J$101:AN$101,LTA!J$103:AN$103)</f>
        <v>58.989999999999995</v>
      </c>
      <c r="U13" s="38">
        <f>SUMPRODUCT(LTA!J13:AN13,LTA!J$102:AN$102,LTA!J$103:AN$103)</f>
        <v>95.19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350.9</v>
      </c>
      <c r="Z13" s="35">
        <f>IEX!N13</f>
        <v>0</v>
      </c>
      <c r="AA13" s="76">
        <f>STOA!H13</f>
        <v>251.01999999999998</v>
      </c>
      <c r="AB13" s="76">
        <f>-STOA!N13</f>
        <v>0</v>
      </c>
      <c r="AC13">
        <f t="shared" si="0"/>
        <v>17.962160162885727</v>
      </c>
      <c r="AD13">
        <f t="shared" si="1"/>
        <v>2120.3902401806536</v>
      </c>
      <c r="AE13">
        <f>'IDT-1'!B13</f>
        <v>0</v>
      </c>
      <c r="AF13" s="25"/>
      <c r="AG13">
        <f t="shared" si="2"/>
        <v>2120.3902401806536</v>
      </c>
      <c r="AI13" s="35">
        <f>PXIL!H13</f>
        <v>0</v>
      </c>
      <c r="AJ13" s="35">
        <f>PXIL!N13</f>
        <v>0</v>
      </c>
      <c r="AK13" s="35">
        <f>RTM_IEX!H13</f>
        <v>59.91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5.0064000000000002</v>
      </c>
      <c r="E14">
        <f>GT_NG!P14</f>
        <v>14.803759612645971</v>
      </c>
      <c r="F14">
        <f>GT_Spot!P14</f>
        <v>0</v>
      </c>
      <c r="G14">
        <f>PPCL_NG!P14</f>
        <v>0</v>
      </c>
      <c r="H14">
        <f>PPCL_Spot!P14</f>
        <v>42.55</v>
      </c>
      <c r="I14">
        <f>Bawana_NG!P14</f>
        <v>134.60530419312076</v>
      </c>
      <c r="J14">
        <f>Bawana_RLNG!P14</f>
        <v>0</v>
      </c>
      <c r="K14">
        <f>Bawana_Spot!P14</f>
        <v>200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787.49693653777274</v>
      </c>
      <c r="P14" s="37">
        <v>104.77</v>
      </c>
      <c r="Q14" s="37">
        <v>33.11</v>
      </c>
      <c r="R14" s="39">
        <v>0</v>
      </c>
      <c r="S14" s="39">
        <v>0</v>
      </c>
      <c r="T14" s="38">
        <f>SUMPRODUCT(LTA!J14:AN14,LTA!J$101:AN$101,LTA!J$103:AN$103)</f>
        <v>58.989999999999995</v>
      </c>
      <c r="U14" s="38">
        <f>SUMPRODUCT(LTA!J14:AN14,LTA!J$102:AN$102,LTA!J$103:AN$103)</f>
        <v>95.19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326.74</v>
      </c>
      <c r="Z14" s="35">
        <f>IEX!N14</f>
        <v>0</v>
      </c>
      <c r="AA14" s="76">
        <f>STOA!H14</f>
        <v>251.01999999999998</v>
      </c>
      <c r="AB14" s="76">
        <f>-STOA!N14</f>
        <v>0</v>
      </c>
      <c r="AC14">
        <f t="shared" si="0"/>
        <v>17.75358816288573</v>
      </c>
      <c r="AD14">
        <f t="shared" si="1"/>
        <v>2095.7688121806536</v>
      </c>
      <c r="AE14">
        <f>'IDT-1'!B14</f>
        <v>0</v>
      </c>
      <c r="AF14" s="25"/>
      <c r="AG14">
        <f t="shared" si="2"/>
        <v>2095.7688121806536</v>
      </c>
      <c r="AI14" s="35">
        <f>PXIL!H14</f>
        <v>0</v>
      </c>
      <c r="AJ14" s="35">
        <f>PXIL!N14</f>
        <v>0</v>
      </c>
      <c r="AK14" s="35">
        <f>RTM_IEX!H14</f>
        <v>59.24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5.0064000000000002</v>
      </c>
      <c r="E15">
        <f>GT_NG!P15</f>
        <v>14.803759612645971</v>
      </c>
      <c r="F15">
        <f>GT_Spot!P15</f>
        <v>0</v>
      </c>
      <c r="G15">
        <f>PPCL_NG!P15</f>
        <v>0</v>
      </c>
      <c r="H15">
        <f>PPCL_Spot!P15</f>
        <v>42.55</v>
      </c>
      <c r="I15">
        <f>Bawana_NG!P15</f>
        <v>134.60530419312076</v>
      </c>
      <c r="J15">
        <f>Bawana_RLNG!P15</f>
        <v>0</v>
      </c>
      <c r="K15">
        <f>Bawana_Spot!P15</f>
        <v>200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786.87327253777278</v>
      </c>
      <c r="P15" s="37">
        <v>104.77</v>
      </c>
      <c r="Q15" s="37">
        <v>33.11</v>
      </c>
      <c r="R15" s="39">
        <v>0</v>
      </c>
      <c r="S15" s="39">
        <v>0</v>
      </c>
      <c r="T15" s="38">
        <f>SUMPRODUCT(LTA!J15:AN15,LTA!J$101:AN$101,LTA!J$103:AN$103)</f>
        <v>59.66</v>
      </c>
      <c r="U15" s="38">
        <f>SUMPRODUCT(LTA!J15:AN15,LTA!J$102:AN$102,LTA!J$103:AN$103)</f>
        <v>94.69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298.70999999999998</v>
      </c>
      <c r="Z15" s="35">
        <f>IEX!N15</f>
        <v>0</v>
      </c>
      <c r="AA15" s="76">
        <f>STOA!H15</f>
        <v>250.97</v>
      </c>
      <c r="AB15" s="76">
        <f>-STOA!N15</f>
        <v>0</v>
      </c>
      <c r="AC15">
        <f t="shared" si="0"/>
        <v>17.41402938528573</v>
      </c>
      <c r="AD15">
        <f t="shared" si="1"/>
        <v>2055.6847069582541</v>
      </c>
      <c r="AE15">
        <f>'IDT-1'!B15</f>
        <v>0</v>
      </c>
      <c r="AF15" s="25"/>
      <c r="AG15">
        <f t="shared" si="2"/>
        <v>2055.6847069582541</v>
      </c>
      <c r="AI15" s="35">
        <f>PXIL!H15</f>
        <v>0</v>
      </c>
      <c r="AJ15" s="35">
        <f>PXIL!N15</f>
        <v>0</v>
      </c>
      <c r="AK15" s="35">
        <f>RTM_IEX!H15</f>
        <v>47.35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5.0064000000000002</v>
      </c>
      <c r="E16">
        <f>GT_NG!P16</f>
        <v>14.803759612645971</v>
      </c>
      <c r="F16">
        <f>GT_Spot!P16</f>
        <v>0</v>
      </c>
      <c r="G16">
        <f>PPCL_NG!P16</f>
        <v>0</v>
      </c>
      <c r="H16">
        <f>PPCL_Spot!P16</f>
        <v>42.55</v>
      </c>
      <c r="I16">
        <f>Bawana_NG!P16</f>
        <v>134.60530419312076</v>
      </c>
      <c r="J16">
        <f>Bawana_RLNG!P16</f>
        <v>0</v>
      </c>
      <c r="K16">
        <f>Bawana_Spot!P16</f>
        <v>200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786.87327253777278</v>
      </c>
      <c r="P16" s="37">
        <v>104.77</v>
      </c>
      <c r="Q16" s="37">
        <v>33.11</v>
      </c>
      <c r="R16" s="39">
        <v>0</v>
      </c>
      <c r="S16" s="39">
        <v>0</v>
      </c>
      <c r="T16" s="38">
        <f>SUMPRODUCT(LTA!J16:AN16,LTA!J$101:AN$101,LTA!J$103:AN$103)</f>
        <v>60.33</v>
      </c>
      <c r="U16" s="38">
        <f>SUMPRODUCT(LTA!J16:AN16,LTA!J$102:AN$102,LTA!J$103:AN$103)</f>
        <v>93.69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277.45</v>
      </c>
      <c r="Z16" s="35">
        <f>IEX!N16</f>
        <v>0</v>
      </c>
      <c r="AA16" s="76">
        <f>STOA!H16</f>
        <v>250.97</v>
      </c>
      <c r="AB16" s="76">
        <f>-STOA!N16</f>
        <v>0</v>
      </c>
      <c r="AC16">
        <f t="shared" si="0"/>
        <v>17.240821385285731</v>
      </c>
      <c r="AD16">
        <f t="shared" si="1"/>
        <v>2035.2379149582537</v>
      </c>
      <c r="AE16">
        <f>'IDT-1'!B16</f>
        <v>0</v>
      </c>
      <c r="AF16" s="25"/>
      <c r="AG16">
        <f t="shared" si="2"/>
        <v>2035.2379149582537</v>
      </c>
      <c r="AI16" s="35">
        <f>PXIL!H16</f>
        <v>0</v>
      </c>
      <c r="AJ16" s="35">
        <f>PXIL!N16</f>
        <v>0</v>
      </c>
      <c r="AK16" s="35">
        <f>RTM_IEX!H16</f>
        <v>48.32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5.0064000000000002</v>
      </c>
      <c r="E17">
        <f>GT_NG!P17</f>
        <v>14.803759612645971</v>
      </c>
      <c r="F17">
        <f>GT_Spot!P17</f>
        <v>0</v>
      </c>
      <c r="G17">
        <f>PPCL_NG!P17</f>
        <v>0</v>
      </c>
      <c r="H17">
        <f>PPCL_Spot!P17</f>
        <v>42.55</v>
      </c>
      <c r="I17">
        <f>Bawana_NG!P17</f>
        <v>134.60999999999999</v>
      </c>
      <c r="J17">
        <f>Bawana_RLNG!P17</f>
        <v>0</v>
      </c>
      <c r="K17">
        <f>Bawana_Spot!P17</f>
        <v>200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786.960357032817</v>
      </c>
      <c r="P17" s="37">
        <v>104.77</v>
      </c>
      <c r="Q17" s="37">
        <v>33.11</v>
      </c>
      <c r="R17" s="39">
        <v>0</v>
      </c>
      <c r="S17" s="39">
        <v>0</v>
      </c>
      <c r="T17" s="38">
        <f>SUMPRODUCT(LTA!J17:AN17,LTA!J$101:AN$101,LTA!J$103:AN$103)</f>
        <v>60</v>
      </c>
      <c r="U17" s="38">
        <f>SUMPRODUCT(LTA!J17:AN17,LTA!J$102:AN$102,LTA!J$103:AN$103)</f>
        <v>91.789999999999992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258.12</v>
      </c>
      <c r="Z17" s="35">
        <f>IEX!N17</f>
        <v>0</v>
      </c>
      <c r="AA17" s="76">
        <f>STOA!H17</f>
        <v>250.97</v>
      </c>
      <c r="AB17" s="76">
        <f>-STOA!N17</f>
        <v>0</v>
      </c>
      <c r="AC17">
        <f t="shared" si="0"/>
        <v>17.054860339821886</v>
      </c>
      <c r="AD17">
        <f t="shared" si="1"/>
        <v>2013.2856563056409</v>
      </c>
      <c r="AE17">
        <f>'IDT-1'!B17</f>
        <v>0</v>
      </c>
      <c r="AF17" s="25"/>
      <c r="AG17">
        <f t="shared" si="2"/>
        <v>2013.2856563056409</v>
      </c>
      <c r="AI17" s="35">
        <f>PXIL!H17</f>
        <v>0</v>
      </c>
      <c r="AJ17" s="35">
        <f>PXIL!N17</f>
        <v>0</v>
      </c>
      <c r="AK17" s="35">
        <f>RTM_IEX!H17</f>
        <v>47.65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5.0064000000000002</v>
      </c>
      <c r="E18">
        <f>GT_NG!P18</f>
        <v>14.803759612645971</v>
      </c>
      <c r="F18">
        <f>GT_Spot!P18</f>
        <v>0</v>
      </c>
      <c r="G18">
        <f>PPCL_NG!P18</f>
        <v>0</v>
      </c>
      <c r="H18">
        <f>PPCL_Spot!P18</f>
        <v>42.55</v>
      </c>
      <c r="I18">
        <f>Bawana_NG!P18</f>
        <v>134.60999999999999</v>
      </c>
      <c r="J18">
        <f>Bawana_RLNG!P18</f>
        <v>0</v>
      </c>
      <c r="K18">
        <f>Bawana_Spot!P18</f>
        <v>200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789.89163233524096</v>
      </c>
      <c r="P18" s="37">
        <v>104.77</v>
      </c>
      <c r="Q18" s="37">
        <v>33.11</v>
      </c>
      <c r="R18" s="39">
        <v>0</v>
      </c>
      <c r="S18" s="39">
        <v>0</v>
      </c>
      <c r="T18" s="38">
        <f>SUMPRODUCT(LTA!J18:AN18,LTA!J$101:AN$101,LTA!J$103:AN$103)</f>
        <v>59.67</v>
      </c>
      <c r="U18" s="38">
        <f>SUMPRODUCT(LTA!J18:AN18,LTA!J$102:AN$102,LTA!J$103:AN$103)</f>
        <v>90.789999999999992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200.14000000000001</v>
      </c>
      <c r="Z18" s="35">
        <f>IEX!N18</f>
        <v>0</v>
      </c>
      <c r="AA18" s="76">
        <f>STOA!H18</f>
        <v>250.97</v>
      </c>
      <c r="AB18" s="76">
        <f>-STOA!N18</f>
        <v>0</v>
      </c>
      <c r="AC18">
        <f t="shared" si="0"/>
        <v>16.597491052362248</v>
      </c>
      <c r="AD18">
        <f t="shared" si="1"/>
        <v>1959.2943008955247</v>
      </c>
      <c r="AE18">
        <f>'IDT-1'!B18</f>
        <v>32</v>
      </c>
      <c r="AF18" s="25"/>
      <c r="AG18">
        <f t="shared" si="2"/>
        <v>1991.2943008955247</v>
      </c>
      <c r="AI18" s="35">
        <f>PXIL!H18</f>
        <v>0</v>
      </c>
      <c r="AJ18" s="35">
        <f>PXIL!N18</f>
        <v>0</v>
      </c>
      <c r="AK18" s="35">
        <f>RTM_IEX!H18</f>
        <v>49.58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5.0064000000000002</v>
      </c>
      <c r="E19">
        <f>GT_NG!P19</f>
        <v>14.803759612645971</v>
      </c>
      <c r="F19">
        <f>GT_Spot!P19</f>
        <v>0</v>
      </c>
      <c r="G19">
        <f>PPCL_NG!P19</f>
        <v>0</v>
      </c>
      <c r="H19">
        <f>PPCL_Spot!P19</f>
        <v>42.55</v>
      </c>
      <c r="I19">
        <f>Bawana_NG!P19</f>
        <v>134.60999999999999</v>
      </c>
      <c r="J19">
        <f>Bawana_RLNG!P19</f>
        <v>0</v>
      </c>
      <c r="K19">
        <f>Bawana_Spot!P19</f>
        <v>200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804.65271133634053</v>
      </c>
      <c r="P19" s="37">
        <v>104.77</v>
      </c>
      <c r="Q19" s="37">
        <v>33.11</v>
      </c>
      <c r="R19" s="39">
        <v>0</v>
      </c>
      <c r="S19" s="39">
        <v>0</v>
      </c>
      <c r="T19" s="38">
        <f>SUMPRODUCT(LTA!J19:AN19,LTA!J$101:AN$101,LTA!J$103:AN$103)</f>
        <v>58.989999999999995</v>
      </c>
      <c r="U19" s="38">
        <f>SUMPRODUCT(LTA!J19:AN19,LTA!J$102:AN$102,LTA!J$103:AN$103)</f>
        <v>89.289999999999992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215.61</v>
      </c>
      <c r="Z19" s="35">
        <f>IEX!N19</f>
        <v>0</v>
      </c>
      <c r="AA19" s="76">
        <f>STOA!H19</f>
        <v>250.97</v>
      </c>
      <c r="AB19" s="76">
        <f>-STOA!N19</f>
        <v>0</v>
      </c>
      <c r="AC19">
        <f t="shared" si="0"/>
        <v>16.863192115971486</v>
      </c>
      <c r="AD19">
        <f t="shared" si="1"/>
        <v>1990.6596788330151</v>
      </c>
      <c r="AE19">
        <f>'IDT-1'!B19</f>
        <v>0</v>
      </c>
      <c r="AF19" s="25"/>
      <c r="AG19">
        <f t="shared" si="2"/>
        <v>1990.6596788330151</v>
      </c>
      <c r="AI19" s="35">
        <f>PXIL!H19</f>
        <v>0</v>
      </c>
      <c r="AJ19" s="35">
        <f>PXIL!N19</f>
        <v>0</v>
      </c>
      <c r="AK19" s="35">
        <f>RTM_IEX!H19</f>
        <v>53.16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5.0064000000000002</v>
      </c>
      <c r="E20">
        <f>GT_NG!P20</f>
        <v>14.803759612645971</v>
      </c>
      <c r="F20">
        <f>GT_Spot!P20</f>
        <v>0</v>
      </c>
      <c r="G20">
        <f>PPCL_NG!P20</f>
        <v>0</v>
      </c>
      <c r="H20">
        <f>PPCL_Spot!P20</f>
        <v>42.55</v>
      </c>
      <c r="I20">
        <f>Bawana_NG!P20</f>
        <v>134.60999999999999</v>
      </c>
      <c r="J20">
        <f>Bawana_RLNG!P20</f>
        <v>0</v>
      </c>
      <c r="K20">
        <f>Bawana_Spot!P20</f>
        <v>200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798.82428161090911</v>
      </c>
      <c r="P20" s="37">
        <v>104.77</v>
      </c>
      <c r="Q20" s="37">
        <v>33.11</v>
      </c>
      <c r="R20" s="39">
        <v>0</v>
      </c>
      <c r="S20" s="39">
        <v>0</v>
      </c>
      <c r="T20" s="38">
        <f>SUMPRODUCT(LTA!J20:AN20,LTA!J$101:AN$101,LTA!J$103:AN$103)</f>
        <v>58.010000000000005</v>
      </c>
      <c r="U20" s="38">
        <f>SUMPRODUCT(LTA!J20:AN20,LTA!J$102:AN$102,LTA!J$103:AN$103)</f>
        <v>87.789999999999992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186.61</v>
      </c>
      <c r="Z20" s="35">
        <f>IEX!N20</f>
        <v>0</v>
      </c>
      <c r="AA20" s="76">
        <f>STOA!H20</f>
        <v>250.97</v>
      </c>
      <c r="AB20" s="76">
        <f>-STOA!N20</f>
        <v>0</v>
      </c>
      <c r="AC20">
        <f t="shared" si="0"/>
        <v>16.655221306277859</v>
      </c>
      <c r="AD20">
        <f t="shared" si="1"/>
        <v>1966.1092199172774</v>
      </c>
      <c r="AE20">
        <f>'IDT-1'!B20</f>
        <v>12</v>
      </c>
      <c r="AF20" s="25"/>
      <c r="AG20">
        <f t="shared" si="2"/>
        <v>1978.1092199172774</v>
      </c>
      <c r="AI20" s="35">
        <f>PXIL!H20</f>
        <v>0</v>
      </c>
      <c r="AJ20" s="35">
        <f>PXIL!N20</f>
        <v>0</v>
      </c>
      <c r="AK20" s="35">
        <f>RTM_IEX!H20</f>
        <v>65.709999999999994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5.0064000000000002</v>
      </c>
      <c r="E21">
        <f>GT_NG!P21</f>
        <v>14.803759612645971</v>
      </c>
      <c r="F21">
        <f>GT_Spot!P21</f>
        <v>0</v>
      </c>
      <c r="G21">
        <f>PPCL_NG!P21</f>
        <v>0</v>
      </c>
      <c r="H21">
        <f>PPCL_Spot!P21</f>
        <v>42.55</v>
      </c>
      <c r="I21">
        <f>Bawana_NG!P21</f>
        <v>134.60999999999999</v>
      </c>
      <c r="J21">
        <f>Bawana_RLNG!P21</f>
        <v>0</v>
      </c>
      <c r="K21">
        <f>Bawana_Spot!P21</f>
        <v>165.03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801.37571935683877</v>
      </c>
      <c r="P21" s="37">
        <v>104.77</v>
      </c>
      <c r="Q21" s="37">
        <v>33.11</v>
      </c>
      <c r="R21" s="39">
        <v>0</v>
      </c>
      <c r="S21" s="39">
        <v>0</v>
      </c>
      <c r="T21" s="38">
        <f>SUMPRODUCT(LTA!J21:AN21,LTA!J$101:AN$101,LTA!J$103:AN$103)</f>
        <v>57.33</v>
      </c>
      <c r="U21" s="38">
        <f>SUMPRODUCT(LTA!J21:AN21,LTA!J$102:AN$102,LTA!J$103:AN$103)</f>
        <v>84.289999999999992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180.82</v>
      </c>
      <c r="Z21" s="35">
        <f>IEX!N21</f>
        <v>0</v>
      </c>
      <c r="AA21" s="76">
        <f>STOA!H21</f>
        <v>250.97</v>
      </c>
      <c r="AB21" s="76">
        <f>-STOA!N21</f>
        <v>0</v>
      </c>
      <c r="AC21">
        <f t="shared" si="0"/>
        <v>16.502185383343669</v>
      </c>
      <c r="AD21">
        <f t="shared" si="1"/>
        <v>1948.0436935861408</v>
      </c>
      <c r="AE21">
        <f>'IDT-1'!B21</f>
        <v>22</v>
      </c>
      <c r="AF21" s="25"/>
      <c r="AG21">
        <f t="shared" si="2"/>
        <v>1970.0436935861408</v>
      </c>
      <c r="AI21" s="35">
        <f>PXIL!H21</f>
        <v>0</v>
      </c>
      <c r="AJ21" s="35">
        <f>PXIL!N21</f>
        <v>0</v>
      </c>
      <c r="AK21" s="35">
        <f>RTM_IEX!H21</f>
        <v>89.88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5.0064000000000002</v>
      </c>
      <c r="E22">
        <f>GT_NG!P22</f>
        <v>15.250000000000002</v>
      </c>
      <c r="F22">
        <f>GT_Spot!P22</f>
        <v>0</v>
      </c>
      <c r="G22">
        <f>PPCL_NG!P22</f>
        <v>0</v>
      </c>
      <c r="H22">
        <f>PPCL_Spot!P22</f>
        <v>42.55</v>
      </c>
      <c r="I22">
        <f>Bawana_NG!P22</f>
        <v>134.60999999999999</v>
      </c>
      <c r="J22">
        <f>Bawana_RLNG!P22</f>
        <v>0</v>
      </c>
      <c r="K22">
        <f>Bawana_Spot!P22</f>
        <v>147.93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802.3185239426814</v>
      </c>
      <c r="P22" s="37">
        <v>104.77</v>
      </c>
      <c r="Q22" s="37">
        <v>33.11</v>
      </c>
      <c r="R22" s="39">
        <v>0</v>
      </c>
      <c r="S22" s="39">
        <v>0</v>
      </c>
      <c r="T22" s="38">
        <f>SUMPRODUCT(LTA!J22:AN22,LTA!J$101:AN$101,LTA!J$103:AN$103)</f>
        <v>56.33</v>
      </c>
      <c r="U22" s="38">
        <f>SUMPRODUCT(LTA!J22:AN22,LTA!J$102:AN$102,LTA!J$103:AN$103)</f>
        <v>82.789999999999992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164.38</v>
      </c>
      <c r="Z22" s="35">
        <f>IEX!N22</f>
        <v>0</v>
      </c>
      <c r="AA22" s="76">
        <f>STOA!H22</f>
        <v>250.97</v>
      </c>
      <c r="AB22" s="76">
        <f>-STOA!N22</f>
        <v>0</v>
      </c>
      <c r="AC22">
        <f t="shared" si="0"/>
        <v>16.365257361118523</v>
      </c>
      <c r="AD22">
        <f t="shared" si="1"/>
        <v>1931.8796665815628</v>
      </c>
      <c r="AE22">
        <f>'IDT-1'!B22</f>
        <v>27</v>
      </c>
      <c r="AF22" s="25"/>
      <c r="AG22">
        <f t="shared" si="2"/>
        <v>1958.8796665815628</v>
      </c>
      <c r="AI22" s="35">
        <f>PXIL!H22</f>
        <v>0</v>
      </c>
      <c r="AJ22" s="35">
        <f>PXIL!N22</f>
        <v>0</v>
      </c>
      <c r="AK22" s="35">
        <f>RTM_IEX!H22</f>
        <v>108.23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5.0064000000000002</v>
      </c>
      <c r="E23">
        <f>GT_NG!P23</f>
        <v>15.250000000000002</v>
      </c>
      <c r="F23">
        <f>GT_Spot!P23</f>
        <v>0</v>
      </c>
      <c r="G23">
        <f>PPCL_NG!P23</f>
        <v>0</v>
      </c>
      <c r="H23">
        <f>PPCL_Spot!P23</f>
        <v>42.55</v>
      </c>
      <c r="I23">
        <f>Bawana_NG!P23</f>
        <v>134.60999999999999</v>
      </c>
      <c r="J23">
        <f>Bawana_RLNG!P23</f>
        <v>0</v>
      </c>
      <c r="K23">
        <f>Bawana_Spot!P23</f>
        <v>177.3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812.89451347475244</v>
      </c>
      <c r="P23" s="37">
        <v>104.77</v>
      </c>
      <c r="Q23" s="37">
        <v>33.11</v>
      </c>
      <c r="R23" s="39">
        <v>0</v>
      </c>
      <c r="S23" s="39">
        <v>0</v>
      </c>
      <c r="T23" s="38">
        <f>SUMPRODUCT(LTA!J23:AN23,LTA!J$101:AN$101,LTA!J$103:AN$103)</f>
        <v>54.33</v>
      </c>
      <c r="U23" s="38">
        <f>SUMPRODUCT(LTA!J23:AN23,LTA!J$102:AN$102,LTA!J$103:AN$103)</f>
        <v>81.289999999999992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83.210000000000008</v>
      </c>
      <c r="Z23" s="35">
        <f>IEX!N23</f>
        <v>0</v>
      </c>
      <c r="AA23" s="76">
        <f>STOA!H23</f>
        <v>251.01999999999998</v>
      </c>
      <c r="AB23" s="76">
        <f>-STOA!N23</f>
        <v>0</v>
      </c>
      <c r="AC23">
        <f t="shared" si="0"/>
        <v>15.852067673187918</v>
      </c>
      <c r="AD23">
        <f t="shared" si="1"/>
        <v>1871.2988458015643</v>
      </c>
      <c r="AE23">
        <f>'IDT-1'!B23</f>
        <v>77</v>
      </c>
      <c r="AF23" s="25"/>
      <c r="AG23">
        <f t="shared" si="2"/>
        <v>1948.2988458015643</v>
      </c>
      <c r="AI23" s="35">
        <f>PXIL!H23</f>
        <v>0</v>
      </c>
      <c r="AJ23" s="35">
        <f>PXIL!N23</f>
        <v>0</v>
      </c>
      <c r="AK23" s="35">
        <f>RTM_IEX!H23</f>
        <v>91.81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5.0064000000000002</v>
      </c>
      <c r="E24">
        <f>GT_NG!P24</f>
        <v>15.250000000000002</v>
      </c>
      <c r="F24">
        <f>GT_Spot!P24</f>
        <v>0</v>
      </c>
      <c r="G24">
        <f>PPCL_NG!P24</f>
        <v>0</v>
      </c>
      <c r="H24">
        <f>PPCL_Spot!P24</f>
        <v>42.55</v>
      </c>
      <c r="I24">
        <f>Bawana_NG!P24</f>
        <v>134.60999999999999</v>
      </c>
      <c r="J24">
        <f>Bawana_RLNG!P24</f>
        <v>0</v>
      </c>
      <c r="K24">
        <f>Bawana_Spot!P24</f>
        <v>165.5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815.13433820202511</v>
      </c>
      <c r="P24" s="37">
        <v>104.77</v>
      </c>
      <c r="Q24" s="37">
        <v>33.11</v>
      </c>
      <c r="R24" s="39">
        <v>0</v>
      </c>
      <c r="S24" s="39">
        <v>0</v>
      </c>
      <c r="T24" s="38">
        <f>SUMPRODUCT(LTA!J24:AN24,LTA!J$101:AN$101,LTA!J$103:AN$103)</f>
        <v>53.33</v>
      </c>
      <c r="U24" s="38">
        <f>SUMPRODUCT(LTA!J24:AN24,LTA!J$102:AN$102,LTA!J$103:AN$103)</f>
        <v>79.289999999999992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43.580000000000005</v>
      </c>
      <c r="Z24" s="35">
        <f>IEX!N24</f>
        <v>0</v>
      </c>
      <c r="AA24" s="76">
        <f>STOA!H24</f>
        <v>251.01999999999998</v>
      </c>
      <c r="AB24" s="76">
        <f>-STOA!N24</f>
        <v>0</v>
      </c>
      <c r="AC24">
        <f t="shared" si="0"/>
        <v>15.624594200897006</v>
      </c>
      <c r="AD24">
        <f t="shared" si="1"/>
        <v>1844.4461440011278</v>
      </c>
      <c r="AE24">
        <f>'IDT-1'!B24</f>
        <v>97</v>
      </c>
      <c r="AF24" s="25"/>
      <c r="AG24">
        <f t="shared" si="2"/>
        <v>1941.4461440011278</v>
      </c>
      <c r="AI24" s="35">
        <f>PXIL!H24</f>
        <v>0</v>
      </c>
      <c r="AJ24" s="35">
        <f>PXIL!N24</f>
        <v>0</v>
      </c>
      <c r="AK24" s="35">
        <f>RTM_IEX!H24</f>
        <v>116.92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5.0064000000000002</v>
      </c>
      <c r="E25">
        <f>GT_NG!P25</f>
        <v>15.250000000000002</v>
      </c>
      <c r="F25">
        <f>GT_Spot!P25</f>
        <v>0</v>
      </c>
      <c r="G25">
        <f>PPCL_NG!P25</f>
        <v>0</v>
      </c>
      <c r="H25">
        <f>PPCL_Spot!P25</f>
        <v>42.55</v>
      </c>
      <c r="I25">
        <f>Bawana_NG!P25</f>
        <v>134.60999999999999</v>
      </c>
      <c r="J25">
        <f>Bawana_RLNG!P25</f>
        <v>0</v>
      </c>
      <c r="K25">
        <f>Bawana_Spot!P25</f>
        <v>112.16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822.12293656466056</v>
      </c>
      <c r="P25" s="37">
        <v>104.77</v>
      </c>
      <c r="Q25" s="37">
        <v>33.11</v>
      </c>
      <c r="R25" s="39">
        <v>0</v>
      </c>
      <c r="S25" s="39">
        <v>0</v>
      </c>
      <c r="T25" s="38">
        <f>SUMPRODUCT(LTA!J25:AN25,LTA!J$101:AN$101,LTA!J$103:AN$103)</f>
        <v>52.010000000000005</v>
      </c>
      <c r="U25" s="38">
        <f>SUMPRODUCT(LTA!J25:AN25,LTA!J$102:AN$102,LTA!J$103:AN$103)</f>
        <v>77.789999999999992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100.60000000000001</v>
      </c>
      <c r="Z25" s="35">
        <f>IEX!N25</f>
        <v>0</v>
      </c>
      <c r="AA25" s="76">
        <f>STOA!H25</f>
        <v>251.01999999999998</v>
      </c>
      <c r="AB25" s="76">
        <f>-STOA!N25</f>
        <v>0</v>
      </c>
      <c r="AC25">
        <f t="shared" si="0"/>
        <v>15.974778427143146</v>
      </c>
      <c r="AD25">
        <f t="shared" si="1"/>
        <v>1885.7845581375173</v>
      </c>
      <c r="AE25">
        <f>'IDT-1'!B25</f>
        <v>43</v>
      </c>
      <c r="AF25" s="25"/>
      <c r="AG25">
        <f t="shared" si="2"/>
        <v>1928.7845581375173</v>
      </c>
      <c r="AI25" s="35">
        <f>PXIL!H25</f>
        <v>0</v>
      </c>
      <c r="AJ25" s="35">
        <f>PXIL!N25</f>
        <v>0</v>
      </c>
      <c r="AK25" s="35">
        <f>RTM_IEX!H25</f>
        <v>150.76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5.0064000000000002</v>
      </c>
      <c r="E26">
        <f>GT_NG!P26</f>
        <v>15.250000000000002</v>
      </c>
      <c r="F26">
        <f>GT_Spot!P26</f>
        <v>0</v>
      </c>
      <c r="G26">
        <f>PPCL_NG!P26</f>
        <v>0</v>
      </c>
      <c r="H26">
        <f>PPCL_Spot!P26</f>
        <v>42.55</v>
      </c>
      <c r="I26">
        <f>Bawana_NG!P26</f>
        <v>134.60999999999999</v>
      </c>
      <c r="J26">
        <f>Bawana_RLNG!P26</f>
        <v>0</v>
      </c>
      <c r="K26">
        <f>Bawana_Spot!P26</f>
        <v>136.09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869.64748418964666</v>
      </c>
      <c r="P26" s="37">
        <v>104.77</v>
      </c>
      <c r="Q26" s="37">
        <v>33.11</v>
      </c>
      <c r="R26" s="39">
        <v>0</v>
      </c>
      <c r="S26" s="39">
        <v>0</v>
      </c>
      <c r="T26" s="38">
        <f>SUMPRODUCT(LTA!J26:AN26,LTA!J$101:AN$101,LTA!J$103:AN$103)</f>
        <v>49.989999999999995</v>
      </c>
      <c r="U26" s="38">
        <f>SUMPRODUCT(LTA!J26:AN26,LTA!J$102:AN$102,LTA!J$103:AN$103)</f>
        <v>75.789999999999992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75.48</v>
      </c>
      <c r="Z26" s="35">
        <f>IEX!N26</f>
        <v>0</v>
      </c>
      <c r="AA26" s="76">
        <f>STOA!H26</f>
        <v>251.01999999999998</v>
      </c>
      <c r="AB26" s="76">
        <f>-STOA!N26</f>
        <v>0</v>
      </c>
      <c r="AC26">
        <f t="shared" si="0"/>
        <v>15.98111662719303</v>
      </c>
      <c r="AD26">
        <f t="shared" si="1"/>
        <v>1886.5327675624537</v>
      </c>
      <c r="AE26">
        <f>'IDT-1'!B26</f>
        <v>43</v>
      </c>
      <c r="AF26" s="25"/>
      <c r="AG26">
        <f t="shared" si="2"/>
        <v>1929.5327675624537</v>
      </c>
      <c r="AI26" s="35">
        <f>PXIL!H26</f>
        <v>0</v>
      </c>
      <c r="AJ26" s="35">
        <f>PXIL!N26</f>
        <v>0</v>
      </c>
      <c r="AK26" s="35">
        <f>RTM_IEX!H26</f>
        <v>109.2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5.0064000000000002</v>
      </c>
      <c r="E27">
        <f>GT_NG!P27</f>
        <v>15.250000000000002</v>
      </c>
      <c r="F27">
        <f>GT_Spot!P27</f>
        <v>0</v>
      </c>
      <c r="G27">
        <f>PPCL_NG!P27</f>
        <v>0</v>
      </c>
      <c r="H27">
        <f>PPCL_Spot!P27</f>
        <v>42.55</v>
      </c>
      <c r="I27">
        <f>Bawana_NG!P27</f>
        <v>134.60999999999999</v>
      </c>
      <c r="J27">
        <f>Bawana_RLNG!P27</f>
        <v>0</v>
      </c>
      <c r="K27">
        <f>Bawana_Spot!P27</f>
        <v>176.28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943.66872082543534</v>
      </c>
      <c r="P27" s="37">
        <v>104.77</v>
      </c>
      <c r="Q27" s="37">
        <v>33.11</v>
      </c>
      <c r="R27" s="39">
        <v>13.055164753794893</v>
      </c>
      <c r="S27" s="39">
        <v>0</v>
      </c>
      <c r="T27" s="38">
        <f>SUMPRODUCT(LTA!J27:AN27,LTA!J$101:AN$101,LTA!J$103:AN$103)</f>
        <v>47.67</v>
      </c>
      <c r="U27" s="38">
        <f>SUMPRODUCT(LTA!J27:AN27,LTA!J$102:AN$102,LTA!J$103:AN$103)</f>
        <v>81.789999999999992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69.67</v>
      </c>
      <c r="Z27" s="35">
        <f>IEX!N27</f>
        <v>0</v>
      </c>
      <c r="AA27" s="76">
        <f>STOA!H27</f>
        <v>196.71</v>
      </c>
      <c r="AB27" s="76">
        <f>-STOA!N27</f>
        <v>0</v>
      </c>
      <c r="AC27">
        <f t="shared" si="0"/>
        <v>15.658778398865534</v>
      </c>
      <c r="AD27">
        <f t="shared" si="1"/>
        <v>1848.4815071803648</v>
      </c>
      <c r="AE27">
        <f>'IDT-1'!B27</f>
        <v>69</v>
      </c>
      <c r="AF27" s="25"/>
      <c r="AG27">
        <f t="shared" si="2"/>
        <v>1917.4815071803648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5.0064000000000002</v>
      </c>
      <c r="E28">
        <f>GT_NG!P28</f>
        <v>15.250000000000002</v>
      </c>
      <c r="F28">
        <f>GT_Spot!P28</f>
        <v>0</v>
      </c>
      <c r="G28">
        <f>PPCL_NG!P28</f>
        <v>0</v>
      </c>
      <c r="H28">
        <f>PPCL_Spot!P28</f>
        <v>42.55</v>
      </c>
      <c r="I28">
        <f>Bawana_NG!P28</f>
        <v>134.60999999999999</v>
      </c>
      <c r="J28">
        <f>Bawana_RLNG!P28</f>
        <v>0</v>
      </c>
      <c r="K28">
        <f>Bawana_Spot!P28</f>
        <v>185.31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912.27443252163789</v>
      </c>
      <c r="P28" s="37">
        <v>104.77</v>
      </c>
      <c r="Q28" s="37">
        <v>33.11</v>
      </c>
      <c r="R28" s="39">
        <v>25.94</v>
      </c>
      <c r="S28" s="39">
        <v>0</v>
      </c>
      <c r="T28" s="38">
        <f>SUMPRODUCT(LTA!J28:AN28,LTA!J$101:AN$101,LTA!J$103:AN$103)</f>
        <v>46.34</v>
      </c>
      <c r="U28" s="38">
        <f>SUMPRODUCT(LTA!J28:AN28,LTA!J$102:AN$102,LTA!J$103:AN$103)</f>
        <v>79.289999999999992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20.389999999999997</v>
      </c>
      <c r="Z28" s="35">
        <f>IEX!N28</f>
        <v>0</v>
      </c>
      <c r="AA28" s="76">
        <f>STOA!H28</f>
        <v>196.71</v>
      </c>
      <c r="AB28" s="76">
        <f>-STOA!N28</f>
        <v>0</v>
      </c>
      <c r="AC28">
        <f t="shared" si="0"/>
        <v>15.133026993181756</v>
      </c>
      <c r="AD28">
        <f t="shared" si="1"/>
        <v>1786.417805528456</v>
      </c>
      <c r="AE28">
        <f>'IDT-1'!B28</f>
        <v>119</v>
      </c>
      <c r="AF28" s="25"/>
      <c r="AG28">
        <f t="shared" si="2"/>
        <v>1905.417805528456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5.0064000000000002</v>
      </c>
      <c r="E29">
        <f>GT_NG!P29</f>
        <v>15.250000000000002</v>
      </c>
      <c r="F29">
        <f>GT_Spot!P29</f>
        <v>0</v>
      </c>
      <c r="G29">
        <f>PPCL_NG!P29</f>
        <v>0</v>
      </c>
      <c r="H29">
        <f>PPCL_Spot!P29</f>
        <v>42.55</v>
      </c>
      <c r="I29">
        <f>Bawana_NG!P29</f>
        <v>134.60999999999999</v>
      </c>
      <c r="J29">
        <f>Bawana_RLNG!P29</f>
        <v>0</v>
      </c>
      <c r="K29">
        <f>Bawana_Spot!P29</f>
        <v>200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917.94526712119045</v>
      </c>
      <c r="P29" s="37">
        <v>104.77</v>
      </c>
      <c r="Q29" s="37">
        <v>33.11</v>
      </c>
      <c r="R29" s="39">
        <v>30.400000000000006</v>
      </c>
      <c r="S29" s="39">
        <v>0</v>
      </c>
      <c r="T29" s="38">
        <f>SUMPRODUCT(LTA!J29:AN29,LTA!J$101:AN$101,LTA!J$103:AN$103)</f>
        <v>50.66</v>
      </c>
      <c r="U29" s="38">
        <f>SUMPRODUCT(LTA!J29:AN29,LTA!J$102:AN$102,LTA!J$103:AN$103)</f>
        <v>77.289999999999992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15.56</v>
      </c>
      <c r="Z29" s="35">
        <f>IEX!N29</f>
        <v>0</v>
      </c>
      <c r="AA29" s="76">
        <f>STOA!H29</f>
        <v>196.71</v>
      </c>
      <c r="AB29" s="76">
        <f>-STOA!N29</f>
        <v>0</v>
      </c>
      <c r="AC29">
        <f t="shared" si="0"/>
        <v>15.566101577839781</v>
      </c>
      <c r="AD29">
        <f t="shared" si="1"/>
        <v>1779.2955655433504</v>
      </c>
      <c r="AE29">
        <f>'IDT-1'!B29</f>
        <v>119</v>
      </c>
      <c r="AF29" s="25"/>
      <c r="AG29">
        <f t="shared" si="2"/>
        <v>1898.2955655433504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-29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5.0064000000000002</v>
      </c>
      <c r="E30">
        <f>GT_NG!P30</f>
        <v>15.250000000000002</v>
      </c>
      <c r="F30">
        <f>GT_Spot!P30</f>
        <v>0</v>
      </c>
      <c r="G30">
        <f>PPCL_NG!P30</f>
        <v>0</v>
      </c>
      <c r="H30">
        <f>PPCL_Spot!P30</f>
        <v>42.55</v>
      </c>
      <c r="I30">
        <f>Bawana_NG!P30</f>
        <v>134.60999999999999</v>
      </c>
      <c r="J30">
        <f>Bawana_RLNG!P30</f>
        <v>0</v>
      </c>
      <c r="K30">
        <f>Bawana_Spot!P30</f>
        <v>200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907.52176827166636</v>
      </c>
      <c r="P30" s="37">
        <v>104.77</v>
      </c>
      <c r="Q30" s="37">
        <v>33.11</v>
      </c>
      <c r="R30" s="39">
        <v>33.5</v>
      </c>
      <c r="S30" s="39">
        <v>0</v>
      </c>
      <c r="T30" s="38">
        <f>SUMPRODUCT(LTA!J30:AN30,LTA!J$101:AN$101,LTA!J$103:AN$103)</f>
        <v>57.75</v>
      </c>
      <c r="U30" s="38">
        <f>SUMPRODUCT(LTA!J30:AN30,LTA!J$102:AN$102,LTA!J$103:AN$103)</f>
        <v>75.289999999999992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4.93</v>
      </c>
      <c r="Z30" s="35">
        <f>IEX!N30</f>
        <v>0</v>
      </c>
      <c r="AA30" s="76">
        <f>STOA!H30</f>
        <v>196.71</v>
      </c>
      <c r="AB30" s="76">
        <f>-STOA!N30</f>
        <v>0</v>
      </c>
      <c r="AC30">
        <f t="shared" si="0"/>
        <v>15.441105872053999</v>
      </c>
      <c r="AD30">
        <f t="shared" si="1"/>
        <v>1768.5570623996121</v>
      </c>
      <c r="AE30">
        <f>'IDT-1'!B30</f>
        <v>124</v>
      </c>
      <c r="AF30" s="25"/>
      <c r="AG30">
        <f t="shared" si="2"/>
        <v>1892.5570623996121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-27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5.0064000000000002</v>
      </c>
      <c r="E31">
        <f>GT_NG!P31</f>
        <v>15.250000000000002</v>
      </c>
      <c r="F31">
        <f>GT_Spot!P31</f>
        <v>0</v>
      </c>
      <c r="G31">
        <f>PPCL_NG!P31</f>
        <v>0</v>
      </c>
      <c r="H31">
        <f>PPCL_Spot!P31</f>
        <v>42.55</v>
      </c>
      <c r="I31">
        <f>Bawana_NG!P31</f>
        <v>134.60999999999999</v>
      </c>
      <c r="J31">
        <f>Bawana_RLNG!P31</f>
        <v>0</v>
      </c>
      <c r="K31">
        <f>Bawana_Spot!P31</f>
        <v>200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829.94029244305898</v>
      </c>
      <c r="P31" s="37">
        <v>104.77</v>
      </c>
      <c r="Q31" s="37">
        <v>33.11</v>
      </c>
      <c r="R31" s="39">
        <v>35</v>
      </c>
      <c r="S31" s="39">
        <v>0</v>
      </c>
      <c r="T31" s="38">
        <f>SUMPRODUCT(LTA!J31:AN31,LTA!J$101:AN$101,LTA!J$103:AN$103)</f>
        <v>75.400000000000006</v>
      </c>
      <c r="U31" s="38">
        <f>SUMPRODUCT(LTA!J31:AN31,LTA!J$102:AN$102,LTA!J$103:AN$103)</f>
        <v>72.78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21.36</v>
      </c>
      <c r="Z31" s="35">
        <f>IEX!N31</f>
        <v>0</v>
      </c>
      <c r="AA31" s="76">
        <f>STOA!H31</f>
        <v>196.76000000000002</v>
      </c>
      <c r="AB31" s="76">
        <f>-STOA!N31</f>
        <v>0</v>
      </c>
      <c r="AC31">
        <f t="shared" si="0"/>
        <v>14.960708216521692</v>
      </c>
      <c r="AD31">
        <f t="shared" si="1"/>
        <v>1766.075984226537</v>
      </c>
      <c r="AE31">
        <f>'IDT-1'!B31</f>
        <v>117</v>
      </c>
      <c r="AF31" s="25"/>
      <c r="AG31">
        <f t="shared" si="2"/>
        <v>1883.075984226537</v>
      </c>
      <c r="AI31" s="35">
        <f>PXIL!H31</f>
        <v>0</v>
      </c>
      <c r="AJ31" s="35">
        <f>PXIL!N31</f>
        <v>0</v>
      </c>
      <c r="AK31" s="35">
        <f>RTM_IEX!H31</f>
        <v>14.5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5.0064000000000002</v>
      </c>
      <c r="E32">
        <f>GT_NG!P32</f>
        <v>15.250000000000002</v>
      </c>
      <c r="F32">
        <f>GT_Spot!P32</f>
        <v>0</v>
      </c>
      <c r="G32">
        <f>PPCL_NG!P32</f>
        <v>0</v>
      </c>
      <c r="H32">
        <f>PPCL_Spot!P32</f>
        <v>42.55</v>
      </c>
      <c r="I32">
        <f>Bawana_NG!P32</f>
        <v>134.60999999999999</v>
      </c>
      <c r="J32">
        <f>Bawana_RLNG!P32</f>
        <v>0</v>
      </c>
      <c r="K32">
        <f>Bawana_Spot!P32</f>
        <v>171.43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791.47653708521068</v>
      </c>
      <c r="P32" s="37">
        <v>104.77</v>
      </c>
      <c r="Q32" s="37">
        <v>33.11</v>
      </c>
      <c r="R32" s="39">
        <v>36</v>
      </c>
      <c r="S32" s="39">
        <v>0</v>
      </c>
      <c r="T32" s="38">
        <f>SUMPRODUCT(LTA!J32:AN32,LTA!J$101:AN$101,LTA!J$103:AN$103)</f>
        <v>99.34</v>
      </c>
      <c r="U32" s="38">
        <f>SUMPRODUCT(LTA!J32:AN32,LTA!J$102:AN$102,LTA!J$103:AN$103)</f>
        <v>71.78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91.91</v>
      </c>
      <c r="Z32" s="35">
        <f>IEX!N32</f>
        <v>0</v>
      </c>
      <c r="AA32" s="76">
        <f>STOA!H32</f>
        <v>196.76000000000002</v>
      </c>
      <c r="AB32" s="76">
        <f>-STOA!N32</f>
        <v>0</v>
      </c>
      <c r="AC32">
        <f t="shared" si="0"/>
        <v>15.499788671515768</v>
      </c>
      <c r="AD32">
        <f t="shared" si="1"/>
        <v>1829.7131484136949</v>
      </c>
      <c r="AE32">
        <f>'IDT-1'!B32</f>
        <v>48</v>
      </c>
      <c r="AF32" s="25"/>
      <c r="AG32">
        <f t="shared" si="2"/>
        <v>1877.7131484136949</v>
      </c>
      <c r="AI32" s="35">
        <f>PXIL!H32</f>
        <v>0</v>
      </c>
      <c r="AJ32" s="35">
        <f>PXIL!N32</f>
        <v>0</v>
      </c>
      <c r="AK32" s="35">
        <f>RTM_IEX!H32</f>
        <v>51.22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5.0064000000000002</v>
      </c>
      <c r="E33">
        <f>GT_NG!P33</f>
        <v>15.250000000000002</v>
      </c>
      <c r="F33">
        <f>GT_Spot!P33</f>
        <v>0</v>
      </c>
      <c r="G33">
        <f>PPCL_NG!P33</f>
        <v>0</v>
      </c>
      <c r="H33">
        <f>PPCL_Spot!P33</f>
        <v>42.55</v>
      </c>
      <c r="I33">
        <f>Bawana_NG!P33</f>
        <v>134.60999999999999</v>
      </c>
      <c r="J33">
        <f>Bawana_RLNG!P33</f>
        <v>0</v>
      </c>
      <c r="K33">
        <f>Bawana_Spot!P33</f>
        <v>180.73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785.83722725378198</v>
      </c>
      <c r="P33" s="37">
        <v>104.77</v>
      </c>
      <c r="Q33" s="37">
        <v>33.11</v>
      </c>
      <c r="R33" s="39">
        <v>37.999999999999993</v>
      </c>
      <c r="S33" s="39">
        <v>0</v>
      </c>
      <c r="T33" s="38">
        <f>SUMPRODUCT(LTA!J33:AN33,LTA!J$101:AN$101,LTA!J$103:AN$103)</f>
        <v>131.58000000000001</v>
      </c>
      <c r="U33" s="38">
        <f>SUMPRODUCT(LTA!J33:AN33,LTA!J$102:AN$102,LTA!J$103:AN$103)</f>
        <v>72.28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25.23</v>
      </c>
      <c r="Z33" s="35">
        <f>IEX!N33</f>
        <v>0</v>
      </c>
      <c r="AA33" s="76">
        <f>STOA!H33</f>
        <v>196.76000000000002</v>
      </c>
      <c r="AB33" s="76">
        <f>-STOA!N33</f>
        <v>0</v>
      </c>
      <c r="AC33">
        <f t="shared" si="0"/>
        <v>15.110454468931765</v>
      </c>
      <c r="AD33">
        <f t="shared" si="1"/>
        <v>1783.75317278485</v>
      </c>
      <c r="AE33">
        <f>'IDT-1'!B33</f>
        <v>68</v>
      </c>
      <c r="AF33" s="25"/>
      <c r="AG33">
        <f t="shared" si="2"/>
        <v>1851.75317278485</v>
      </c>
      <c r="AI33" s="35">
        <f>PXIL!H33</f>
        <v>0</v>
      </c>
      <c r="AJ33" s="35">
        <f>PXIL!N33</f>
        <v>0</v>
      </c>
      <c r="AK33" s="35">
        <f>RTM_IEX!H33</f>
        <v>33.15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5.0064000000000002</v>
      </c>
      <c r="E34">
        <f>GT_NG!P34</f>
        <v>15.250000000000002</v>
      </c>
      <c r="F34">
        <f>GT_Spot!P34</f>
        <v>0</v>
      </c>
      <c r="G34">
        <f>PPCL_NG!P34</f>
        <v>0</v>
      </c>
      <c r="H34">
        <f>PPCL_Spot!P34</f>
        <v>42.55</v>
      </c>
      <c r="I34">
        <f>Bawana_NG!P34</f>
        <v>134.60999999999999</v>
      </c>
      <c r="J34">
        <f>Bawana_RLNG!P34</f>
        <v>0</v>
      </c>
      <c r="K34">
        <f>Bawana_Spot!P34</f>
        <v>186.59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784.81301978643512</v>
      </c>
      <c r="P34" s="37">
        <v>104.77</v>
      </c>
      <c r="Q34" s="37">
        <v>33.11</v>
      </c>
      <c r="R34" s="39">
        <v>39.5</v>
      </c>
      <c r="S34" s="39">
        <v>0</v>
      </c>
      <c r="T34" s="38">
        <f>SUMPRODUCT(LTA!J34:AN34,LTA!J$101:AN$101,LTA!J$103:AN$103)</f>
        <v>169.13</v>
      </c>
      <c r="U34" s="38">
        <f>SUMPRODUCT(LTA!J34:AN34,LTA!J$102:AN$102,LTA!J$103:AN$103)</f>
        <v>73.28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1.06</v>
      </c>
      <c r="Z34" s="35">
        <f>IEX!N34</f>
        <v>0</v>
      </c>
      <c r="AA34" s="76">
        <f>STOA!H34</f>
        <v>196.76000000000002</v>
      </c>
      <c r="AB34" s="76">
        <f>-STOA!N34</f>
        <v>0</v>
      </c>
      <c r="AC34">
        <f t="shared" si="0"/>
        <v>15.43054312620605</v>
      </c>
      <c r="AD34">
        <f t="shared" si="1"/>
        <v>1821.5388766602287</v>
      </c>
      <c r="AE34">
        <f>'IDT-1'!B34</f>
        <v>42</v>
      </c>
      <c r="AF34" s="25"/>
      <c r="AG34">
        <f t="shared" si="2"/>
        <v>1863.5388766602287</v>
      </c>
      <c r="AI34" s="35">
        <f>PXIL!H34</f>
        <v>0</v>
      </c>
      <c r="AJ34" s="35">
        <f>PXIL!N34</f>
        <v>0</v>
      </c>
      <c r="AK34" s="35">
        <f>RTM_IEX!H34</f>
        <v>50.54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5.0064000000000002</v>
      </c>
      <c r="E35">
        <f>GT_NG!P35</f>
        <v>15.250000000000002</v>
      </c>
      <c r="F35">
        <f>GT_Spot!P35</f>
        <v>0</v>
      </c>
      <c r="G35">
        <f>PPCL_NG!P35</f>
        <v>0</v>
      </c>
      <c r="H35">
        <f>PPCL_Spot!P35</f>
        <v>42.55</v>
      </c>
      <c r="I35">
        <f>Bawana_NG!P35</f>
        <v>134.60999999999999</v>
      </c>
      <c r="J35">
        <f>Bawana_RLNG!P35</f>
        <v>0</v>
      </c>
      <c r="K35">
        <f>Bawana_Spot!P35</f>
        <v>183.31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798.93754909828021</v>
      </c>
      <c r="P35" s="37">
        <v>104.77</v>
      </c>
      <c r="Q35" s="37">
        <v>34.26</v>
      </c>
      <c r="R35" s="39">
        <v>41.499999999999993</v>
      </c>
      <c r="S35" s="39">
        <v>0</v>
      </c>
      <c r="T35" s="38">
        <f>SUMPRODUCT(LTA!J35:AN35,LTA!J$101:AN$101,LTA!J$103:AN$103)</f>
        <v>206.11</v>
      </c>
      <c r="U35" s="38">
        <f>SUMPRODUCT(LTA!J35:AN35,LTA!J$102:AN$102,LTA!J$103:AN$103)</f>
        <v>71.27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1.06</v>
      </c>
      <c r="Z35" s="35">
        <f>IEX!N35</f>
        <v>0</v>
      </c>
      <c r="AA35" s="76">
        <f>STOA!H35</f>
        <v>197.15</v>
      </c>
      <c r="AB35" s="76">
        <f>-STOA!N35</f>
        <v>0</v>
      </c>
      <c r="AC35">
        <f t="shared" si="0"/>
        <v>15.575502011473555</v>
      </c>
      <c r="AD35">
        <f t="shared" si="1"/>
        <v>1802.4984470868064</v>
      </c>
      <c r="AE35">
        <f>'IDT-1'!B35</f>
        <v>0</v>
      </c>
      <c r="AF35" s="25"/>
      <c r="AG35">
        <f t="shared" si="2"/>
        <v>1802.4984470868064</v>
      </c>
      <c r="AI35" s="35">
        <f>PXIL!H35</f>
        <v>0</v>
      </c>
      <c r="AJ35" s="35">
        <f>PXIL!N35</f>
        <v>0</v>
      </c>
      <c r="AK35" s="35">
        <f>RTM_IEX!H35</f>
        <v>0.28999999999999998</v>
      </c>
      <c r="AL35" s="35">
        <f>RTM_IEX!N35</f>
        <v>-18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5.0064000000000002</v>
      </c>
      <c r="E36">
        <f>GT_NG!P36</f>
        <v>15.250000000000002</v>
      </c>
      <c r="F36">
        <f>GT_Spot!P36</f>
        <v>0</v>
      </c>
      <c r="G36">
        <f>PPCL_NG!P36</f>
        <v>0</v>
      </c>
      <c r="H36">
        <f>PPCL_Spot!P36</f>
        <v>42.55</v>
      </c>
      <c r="I36">
        <f>Bawana_NG!P36</f>
        <v>134.60999999999999</v>
      </c>
      <c r="J36">
        <f>Bawana_RLNG!P36</f>
        <v>0</v>
      </c>
      <c r="K36">
        <f>Bawana_Spot!P36</f>
        <v>159.41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799.07782109828031</v>
      </c>
      <c r="P36" s="37">
        <v>104.77</v>
      </c>
      <c r="Q36" s="37">
        <v>34.26</v>
      </c>
      <c r="R36" s="39">
        <v>45</v>
      </c>
      <c r="S36" s="39">
        <v>0</v>
      </c>
      <c r="T36" s="38">
        <f>SUMPRODUCT(LTA!J36:AN36,LTA!J$101:AN$101,LTA!J$103:AN$103)</f>
        <v>250.13</v>
      </c>
      <c r="U36" s="38">
        <f>SUMPRODUCT(LTA!J36:AN36,LTA!J$102:AN$102,LTA!J$103:AN$103)</f>
        <v>69.27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1.06</v>
      </c>
      <c r="Z36" s="35">
        <f>IEX!N36</f>
        <v>0</v>
      </c>
      <c r="AA36" s="76">
        <f>STOA!H36</f>
        <v>197.15</v>
      </c>
      <c r="AB36" s="76">
        <f>-STOA!N36</f>
        <v>0</v>
      </c>
      <c r="AC36">
        <f t="shared" si="0"/>
        <v>15.885355662146891</v>
      </c>
      <c r="AD36">
        <f t="shared" si="1"/>
        <v>1808.9488654361332</v>
      </c>
      <c r="AE36">
        <f>'IDT-1'!B36</f>
        <v>0</v>
      </c>
      <c r="AF36" s="25"/>
      <c r="AG36">
        <f t="shared" si="2"/>
        <v>1808.9488654361332</v>
      </c>
      <c r="AI36" s="35">
        <f>PXIL!H36</f>
        <v>0</v>
      </c>
      <c r="AJ36" s="35">
        <f>PXIL!N36</f>
        <v>0</v>
      </c>
      <c r="AK36" s="35">
        <f>RTM_IEX!H36</f>
        <v>0.28999999999999998</v>
      </c>
      <c r="AL36" s="35">
        <f>RTM_IEX!N36</f>
        <v>-33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5.0064000000000002</v>
      </c>
      <c r="E37">
        <f>GT_NG!P37</f>
        <v>15.250000000000002</v>
      </c>
      <c r="F37">
        <f>GT_Spot!P37</f>
        <v>0</v>
      </c>
      <c r="G37">
        <f>PPCL_NG!P37</f>
        <v>0</v>
      </c>
      <c r="H37">
        <f>PPCL_Spot!P37</f>
        <v>42.55</v>
      </c>
      <c r="I37">
        <f>Bawana_NG!P37</f>
        <v>134.60999999999999</v>
      </c>
      <c r="J37">
        <f>Bawana_RLNG!P37</f>
        <v>0</v>
      </c>
      <c r="K37">
        <f>Bawana_Spot!P37</f>
        <v>125.11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784.54838993886005</v>
      </c>
      <c r="P37" s="37">
        <v>104.76999999999998</v>
      </c>
      <c r="Q37" s="37">
        <v>34.255455630720249</v>
      </c>
      <c r="R37" s="39">
        <v>45</v>
      </c>
      <c r="S37" s="39">
        <v>0</v>
      </c>
      <c r="T37" s="38">
        <f>SUMPRODUCT(LTA!J37:AN37,LTA!J$101:AN$101,LTA!J$103:AN$103)</f>
        <v>287.83</v>
      </c>
      <c r="U37" s="38">
        <f>SUMPRODUCT(LTA!J37:AN37,LTA!J$102:AN$102,LTA!J$103:AN$103)</f>
        <v>68.77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1.06</v>
      </c>
      <c r="Z37" s="35">
        <f>IEX!N37</f>
        <v>0</v>
      </c>
      <c r="AA37" s="76">
        <f>STOA!H37</f>
        <v>197.15</v>
      </c>
      <c r="AB37" s="76">
        <f>-STOA!N37</f>
        <v>0</v>
      </c>
      <c r="AC37">
        <f t="shared" si="0"/>
        <v>15.635149428657808</v>
      </c>
      <c r="AD37">
        <f t="shared" si="1"/>
        <v>1815.5650961409224</v>
      </c>
      <c r="AE37">
        <f>'IDT-1'!B37</f>
        <v>0</v>
      </c>
      <c r="AF37" s="25"/>
      <c r="AG37">
        <f t="shared" si="2"/>
        <v>1815.5650961409224</v>
      </c>
      <c r="AI37" s="35">
        <f>PXIL!H37</f>
        <v>0</v>
      </c>
      <c r="AJ37" s="35">
        <f>PXIL!N37</f>
        <v>0</v>
      </c>
      <c r="AK37" s="35">
        <f>RTM_IEX!H37</f>
        <v>0.28999999999999998</v>
      </c>
      <c r="AL37" s="35">
        <f>RTM_IEX!N37</f>
        <v>-15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5.0064000000000002</v>
      </c>
      <c r="E38">
        <f>GT_NG!P38</f>
        <v>15.250000000000002</v>
      </c>
      <c r="F38">
        <f>GT_Spot!P38</f>
        <v>0</v>
      </c>
      <c r="G38">
        <f>PPCL_NG!P38</f>
        <v>0</v>
      </c>
      <c r="H38">
        <f>PPCL_Spot!P38</f>
        <v>42.55</v>
      </c>
      <c r="I38">
        <f>Bawana_NG!P38</f>
        <v>134.60999999999999</v>
      </c>
      <c r="J38">
        <f>Bawana_RLNG!P38</f>
        <v>0</v>
      </c>
      <c r="K38">
        <f>Bawana_Spot!P38</f>
        <v>112.09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783.85877869248316</v>
      </c>
      <c r="P38" s="37">
        <v>118.51999999999998</v>
      </c>
      <c r="Q38" s="37">
        <v>34.255455630720249</v>
      </c>
      <c r="R38" s="39">
        <v>45</v>
      </c>
      <c r="S38" s="39">
        <v>0</v>
      </c>
      <c r="T38" s="38">
        <f>SUMPRODUCT(LTA!J38:AN38,LTA!J$101:AN$101,LTA!J$103:AN$103)</f>
        <v>328.8</v>
      </c>
      <c r="U38" s="38">
        <f>SUMPRODUCT(LTA!J38:AN38,LTA!J$102:AN$102,LTA!J$103:AN$103)</f>
        <v>68.27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1.06</v>
      </c>
      <c r="Z38" s="35">
        <f>IEX!N38</f>
        <v>0</v>
      </c>
      <c r="AA38" s="76">
        <f>STOA!H38</f>
        <v>197.15</v>
      </c>
      <c r="AB38" s="76">
        <f>-STOA!N38</f>
        <v>0</v>
      </c>
      <c r="AC38">
        <f t="shared" si="0"/>
        <v>16.144859848686025</v>
      </c>
      <c r="AD38">
        <f t="shared" si="1"/>
        <v>1835.5657744745172</v>
      </c>
      <c r="AE38">
        <f>'IDT-1'!B38</f>
        <v>0</v>
      </c>
      <c r="AF38" s="25"/>
      <c r="AG38">
        <f t="shared" si="2"/>
        <v>1835.5657744745172</v>
      </c>
      <c r="AI38" s="35">
        <f>PXIL!H38</f>
        <v>0</v>
      </c>
      <c r="AJ38" s="35">
        <f>PXIL!N38</f>
        <v>0</v>
      </c>
      <c r="AK38" s="35">
        <f>RTM_IEX!H38</f>
        <v>0.28999999999999998</v>
      </c>
      <c r="AL38" s="35">
        <f>RTM_IEX!N38</f>
        <v>-35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5.0064000000000002</v>
      </c>
      <c r="E39">
        <f>GT_NG!P39</f>
        <v>15.250000000000002</v>
      </c>
      <c r="F39">
        <f>GT_Spot!P39</f>
        <v>0</v>
      </c>
      <c r="G39">
        <f>PPCL_NG!P39</f>
        <v>0</v>
      </c>
      <c r="H39">
        <f>PPCL_Spot!P39</f>
        <v>41.982836678153923</v>
      </c>
      <c r="I39">
        <f>Bawana_NG!P39</f>
        <v>134.60999999999999</v>
      </c>
      <c r="J39">
        <f>Bawana_RLNG!P39</f>
        <v>0</v>
      </c>
      <c r="K39">
        <f>Bawana_Spot!P39</f>
        <v>92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766.06029323773714</v>
      </c>
      <c r="P39" s="37">
        <v>118.51999999999998</v>
      </c>
      <c r="Q39" s="37">
        <v>38.339999999999996</v>
      </c>
      <c r="R39" s="39">
        <v>46</v>
      </c>
      <c r="S39" s="39">
        <v>0</v>
      </c>
      <c r="T39" s="38">
        <f>SUMPRODUCT(LTA!J39:AN39,LTA!J$101:AN$101,LTA!J$103:AN$103)</f>
        <v>364.18</v>
      </c>
      <c r="U39" s="38">
        <f>SUMPRODUCT(LTA!J39:AN39,LTA!J$102:AN$102,LTA!J$103:AN$103)</f>
        <v>67.27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1.06</v>
      </c>
      <c r="Z39" s="35">
        <f>IEX!N39</f>
        <v>0</v>
      </c>
      <c r="AA39" s="76">
        <f>STOA!H39</f>
        <v>197.05</v>
      </c>
      <c r="AB39" s="76">
        <f>-STOA!N39</f>
        <v>0</v>
      </c>
      <c r="AC39">
        <f t="shared" si="0"/>
        <v>16.796302558756171</v>
      </c>
      <c r="AD39">
        <f t="shared" si="1"/>
        <v>1759.8232273571348</v>
      </c>
      <c r="AE39">
        <f>'IDT-1'!B39</f>
        <v>0</v>
      </c>
      <c r="AF39" s="25"/>
      <c r="AG39">
        <f t="shared" si="2"/>
        <v>1759.8232273571348</v>
      </c>
      <c r="AI39" s="35">
        <f>PXIL!H39</f>
        <v>0</v>
      </c>
      <c r="AJ39" s="35">
        <f>PXIL!N39</f>
        <v>0</v>
      </c>
      <c r="AK39" s="35">
        <f>RTM_IEX!H39</f>
        <v>0.28999999999999998</v>
      </c>
      <c r="AL39" s="35">
        <f>RTM_IEX!N39</f>
        <v>-111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5.0064000000000002</v>
      </c>
      <c r="E40">
        <f>GT_NG!P40</f>
        <v>14.803759612645971</v>
      </c>
      <c r="F40">
        <f>GT_Spot!P40</f>
        <v>0</v>
      </c>
      <c r="G40">
        <f>PPCL_NG!P40</f>
        <v>0</v>
      </c>
      <c r="H40">
        <f>PPCL_Spot!P40</f>
        <v>41.982836678153923</v>
      </c>
      <c r="I40">
        <f>Bawana_NG!P40</f>
        <v>134.60999999999999</v>
      </c>
      <c r="J40">
        <f>Bawana_RLNG!P40</f>
        <v>0</v>
      </c>
      <c r="K40">
        <f>Bawana_Spot!P40</f>
        <v>92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760.32982123773718</v>
      </c>
      <c r="P40" s="37">
        <v>118.51999999999998</v>
      </c>
      <c r="Q40" s="37">
        <v>38.339999999999996</v>
      </c>
      <c r="R40" s="39">
        <v>46</v>
      </c>
      <c r="S40" s="39">
        <v>0</v>
      </c>
      <c r="T40" s="38">
        <f>SUMPRODUCT(LTA!J40:AN40,LTA!J$101:AN$101,LTA!J$103:AN$103)</f>
        <v>402.17999999999995</v>
      </c>
      <c r="U40" s="38">
        <f>SUMPRODUCT(LTA!J40:AN40,LTA!J$102:AN$102,LTA!J$103:AN$103)</f>
        <v>66.77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1.06</v>
      </c>
      <c r="Z40" s="35">
        <f>IEX!N40</f>
        <v>0</v>
      </c>
      <c r="AA40" s="76">
        <f>STOA!H40</f>
        <v>197.05</v>
      </c>
      <c r="AB40" s="76">
        <f>-STOA!N40</f>
        <v>0</v>
      </c>
      <c r="AC40">
        <f t="shared" si="0"/>
        <v>17.211899013750397</v>
      </c>
      <c r="AD40">
        <f t="shared" si="1"/>
        <v>1772.7309185147865</v>
      </c>
      <c r="AE40">
        <f>'IDT-1'!B40</f>
        <v>0</v>
      </c>
      <c r="AF40" s="25"/>
      <c r="AG40">
        <f t="shared" si="2"/>
        <v>1772.7309185147865</v>
      </c>
      <c r="AI40" s="35">
        <f>PXIL!H40</f>
        <v>0</v>
      </c>
      <c r="AJ40" s="35">
        <f>PXIL!N40</f>
        <v>0</v>
      </c>
      <c r="AK40" s="35">
        <f>RTM_IEX!H40</f>
        <v>0.28999999999999998</v>
      </c>
      <c r="AL40" s="35">
        <f>RTM_IEX!N40</f>
        <v>-129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5.0064000000000002</v>
      </c>
      <c r="E41">
        <f>GT_NG!P41</f>
        <v>14.803759612645971</v>
      </c>
      <c r="F41">
        <f>GT_Spot!P41</f>
        <v>0</v>
      </c>
      <c r="G41">
        <f>PPCL_NG!P41</f>
        <v>0</v>
      </c>
      <c r="H41">
        <f>PPCL_Spot!P41</f>
        <v>41.982836678153923</v>
      </c>
      <c r="I41">
        <f>Bawana_NG!P41</f>
        <v>134.60999999999999</v>
      </c>
      <c r="J41">
        <f>Bawana_RLNG!P41</f>
        <v>0</v>
      </c>
      <c r="K41">
        <f>Bawana_Spot!P41</f>
        <v>92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716.45583951665481</v>
      </c>
      <c r="P41" s="37">
        <v>118.51999999999998</v>
      </c>
      <c r="Q41" s="37">
        <v>38.339999999999996</v>
      </c>
      <c r="R41" s="39">
        <v>46.499999999999993</v>
      </c>
      <c r="S41" s="39">
        <v>0</v>
      </c>
      <c r="T41" s="38">
        <f>SUMPRODUCT(LTA!J41:AN41,LTA!J$101:AN$101,LTA!J$103:AN$103)</f>
        <v>435.15000000000003</v>
      </c>
      <c r="U41" s="38">
        <f>SUMPRODUCT(LTA!J41:AN41,LTA!J$102:AN$102,LTA!J$103:AN$103)</f>
        <v>59.269999999999996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1.06</v>
      </c>
      <c r="Z41" s="35">
        <f>IEX!N41</f>
        <v>0</v>
      </c>
      <c r="AA41" s="76">
        <f>STOA!H41</f>
        <v>197.05</v>
      </c>
      <c r="AB41" s="76">
        <f>-STOA!N41</f>
        <v>0</v>
      </c>
      <c r="AC41">
        <f t="shared" si="0"/>
        <v>16.951380516869747</v>
      </c>
      <c r="AD41">
        <f t="shared" si="1"/>
        <v>1768.0874552905848</v>
      </c>
      <c r="AE41">
        <f>'IDT-1'!B41</f>
        <v>0</v>
      </c>
      <c r="AF41" s="25"/>
      <c r="AG41">
        <f t="shared" si="2"/>
        <v>1768.0874552905848</v>
      </c>
      <c r="AI41" s="35">
        <f>PXIL!H41</f>
        <v>0</v>
      </c>
      <c r="AJ41" s="35">
        <f>PXIL!N41</f>
        <v>0</v>
      </c>
      <c r="AK41" s="35">
        <f>RTM_IEX!H41</f>
        <v>0.28999999999999998</v>
      </c>
      <c r="AL41" s="35">
        <f>RTM_IEX!N41</f>
        <v>-116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5.0064000000000002</v>
      </c>
      <c r="E42">
        <f>GT_NG!P42</f>
        <v>14.803759612645971</v>
      </c>
      <c r="F42">
        <f>GT_Spot!P42</f>
        <v>0</v>
      </c>
      <c r="G42">
        <f>PPCL_NG!P42</f>
        <v>0</v>
      </c>
      <c r="H42">
        <f>PPCL_Spot!P42</f>
        <v>41.982836678153923</v>
      </c>
      <c r="I42">
        <f>Bawana_NG!P42</f>
        <v>134.60999999999999</v>
      </c>
      <c r="J42">
        <f>Bawana_RLNG!P42</f>
        <v>0</v>
      </c>
      <c r="K42">
        <f>Bawana_Spot!P42</f>
        <v>92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687.58881551665479</v>
      </c>
      <c r="P42" s="37">
        <v>118.51999999999998</v>
      </c>
      <c r="Q42" s="37">
        <v>38.339999999999996</v>
      </c>
      <c r="R42" s="39">
        <v>46.499999999999993</v>
      </c>
      <c r="S42" s="39">
        <v>0</v>
      </c>
      <c r="T42" s="38">
        <f>SUMPRODUCT(LTA!J42:AN42,LTA!J$101:AN$101,LTA!J$103:AN$103)</f>
        <v>466.35</v>
      </c>
      <c r="U42" s="38">
        <f>SUMPRODUCT(LTA!J42:AN42,LTA!J$102:AN$102,LTA!J$103:AN$103)</f>
        <v>59.269999999999996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1.06</v>
      </c>
      <c r="Z42" s="35">
        <f>IEX!N42</f>
        <v>0</v>
      </c>
      <c r="AA42" s="76">
        <f>STOA!H42</f>
        <v>197.05</v>
      </c>
      <c r="AB42" s="76">
        <f>-STOA!N42</f>
        <v>0</v>
      </c>
      <c r="AC42">
        <f t="shared" si="0"/>
        <v>16.767669729872413</v>
      </c>
      <c r="AD42">
        <f t="shared" si="1"/>
        <v>1794.6041420775821</v>
      </c>
      <c r="AE42">
        <f>'IDT-1'!B42</f>
        <v>0</v>
      </c>
      <c r="AF42" s="25"/>
      <c r="AG42">
        <f t="shared" si="2"/>
        <v>1794.6041420775821</v>
      </c>
      <c r="AI42" s="35">
        <f>PXIL!H42</f>
        <v>0</v>
      </c>
      <c r="AJ42" s="35">
        <f>PXIL!N42</f>
        <v>0</v>
      </c>
      <c r="AK42" s="35">
        <f>RTM_IEX!H42</f>
        <v>0.28999999999999998</v>
      </c>
      <c r="AL42" s="35">
        <f>RTM_IEX!N42</f>
        <v>-92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5.0064000000000002</v>
      </c>
      <c r="E43">
        <f>GT_NG!P43</f>
        <v>14.803759612645971</v>
      </c>
      <c r="F43">
        <f>GT_Spot!P43</f>
        <v>0</v>
      </c>
      <c r="G43">
        <f>PPCL_NG!P43</f>
        <v>0</v>
      </c>
      <c r="H43">
        <f>PPCL_Spot!P43</f>
        <v>41.982836678153923</v>
      </c>
      <c r="I43">
        <f>Bawana_NG!P43</f>
        <v>134.60999999999999</v>
      </c>
      <c r="J43">
        <f>Bawana_RLNG!P43</f>
        <v>0</v>
      </c>
      <c r="K43">
        <f>Bawana_Spot!P43</f>
        <v>92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674.64999930965905</v>
      </c>
      <c r="P43" s="37">
        <v>118.51999999999998</v>
      </c>
      <c r="Q43" s="37">
        <v>38.339999999999996</v>
      </c>
      <c r="R43" s="39">
        <v>46.499999999999993</v>
      </c>
      <c r="S43" s="39">
        <v>0</v>
      </c>
      <c r="T43" s="38">
        <f>SUMPRODUCT(LTA!J43:AN43,LTA!J$101:AN$101,LTA!J$103:AN$103)</f>
        <v>496.9</v>
      </c>
      <c r="U43" s="38">
        <f>SUMPRODUCT(LTA!J43:AN43,LTA!J$102:AN$102,LTA!J$103:AN$103)</f>
        <v>59.269999999999996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1.06</v>
      </c>
      <c r="Z43" s="35">
        <f>IEX!N43</f>
        <v>0</v>
      </c>
      <c r="AA43" s="76">
        <f>STOA!H43</f>
        <v>197.05</v>
      </c>
      <c r="AB43" s="76">
        <f>-STOA!N43</f>
        <v>0</v>
      </c>
      <c r="AC43">
        <f t="shared" si="0"/>
        <v>17.093497985956315</v>
      </c>
      <c r="AD43">
        <f t="shared" si="1"/>
        <v>1790.8894976145023</v>
      </c>
      <c r="AE43">
        <f>'IDT-1'!B43</f>
        <v>0</v>
      </c>
      <c r="AF43" s="25"/>
      <c r="AG43">
        <f t="shared" si="2"/>
        <v>1790.8894976145023</v>
      </c>
      <c r="AI43" s="35">
        <f>PXIL!H43</f>
        <v>0</v>
      </c>
      <c r="AJ43" s="35">
        <f>PXIL!N43</f>
        <v>0</v>
      </c>
      <c r="AK43" s="35">
        <f>RTM_IEX!H43</f>
        <v>0.28999999999999998</v>
      </c>
      <c r="AL43" s="35">
        <f>RTM_IEX!N43</f>
        <v>-113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5.0064000000000002</v>
      </c>
      <c r="E44">
        <f>GT_NG!P44</f>
        <v>14.803759612645971</v>
      </c>
      <c r="F44">
        <f>GT_Spot!P44</f>
        <v>0</v>
      </c>
      <c r="G44">
        <f>PPCL_NG!P44</f>
        <v>0</v>
      </c>
      <c r="H44">
        <f>PPCL_Spot!P44</f>
        <v>41.982836678153923</v>
      </c>
      <c r="I44">
        <f>Bawana_NG!P44</f>
        <v>134.60999999999999</v>
      </c>
      <c r="J44">
        <f>Bawana_RLNG!P44</f>
        <v>0</v>
      </c>
      <c r="K44">
        <f>Bawana_Spot!P44</f>
        <v>92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682.1118318152844</v>
      </c>
      <c r="P44" s="37">
        <v>118.51999999999998</v>
      </c>
      <c r="Q44" s="37">
        <v>38.339999999999996</v>
      </c>
      <c r="R44" s="39">
        <v>46.499999999999993</v>
      </c>
      <c r="S44" s="39">
        <v>0</v>
      </c>
      <c r="T44" s="38">
        <f>SUMPRODUCT(LTA!J44:AN44,LTA!J$101:AN$101,LTA!J$103:AN$103)</f>
        <v>520.19000000000005</v>
      </c>
      <c r="U44" s="38">
        <f>SUMPRODUCT(LTA!J44:AN44,LTA!J$102:AN$102,LTA!J$103:AN$103)</f>
        <v>59.78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1.06</v>
      </c>
      <c r="Z44" s="35">
        <f>IEX!N44</f>
        <v>0</v>
      </c>
      <c r="AA44" s="76">
        <f>STOA!H44</f>
        <v>197.05</v>
      </c>
      <c r="AB44" s="76">
        <f>-STOA!N44</f>
        <v>0</v>
      </c>
      <c r="AC44">
        <f t="shared" si="0"/>
        <v>17.466222429427127</v>
      </c>
      <c r="AD44">
        <f t="shared" si="1"/>
        <v>1808.778605676657</v>
      </c>
      <c r="AE44">
        <f>'IDT-1'!B44</f>
        <v>0</v>
      </c>
      <c r="AF44" s="25"/>
      <c r="AG44">
        <f t="shared" si="2"/>
        <v>1808.778605676657</v>
      </c>
      <c r="AI44" s="35">
        <f>PXIL!H44</f>
        <v>0</v>
      </c>
      <c r="AJ44" s="35">
        <f>PXIL!N44</f>
        <v>0</v>
      </c>
      <c r="AK44" s="35">
        <f>RTM_IEX!H44</f>
        <v>0.28999999999999998</v>
      </c>
      <c r="AL44" s="35">
        <f>RTM_IEX!N44</f>
        <v>-126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5.0064000000000002</v>
      </c>
      <c r="E45">
        <f>GT_NG!P45</f>
        <v>14.803759612645971</v>
      </c>
      <c r="F45">
        <f>GT_Spot!P45</f>
        <v>0</v>
      </c>
      <c r="G45">
        <f>PPCL_NG!P45</f>
        <v>0</v>
      </c>
      <c r="H45">
        <f>PPCL_Spot!P45</f>
        <v>41.982836678153923</v>
      </c>
      <c r="I45">
        <f>Bawana_NG!P45</f>
        <v>134.60999999999999</v>
      </c>
      <c r="J45">
        <f>Bawana_RLNG!P45</f>
        <v>0</v>
      </c>
      <c r="K45">
        <f>Bawana_Spot!P45</f>
        <v>92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688.83316006617611</v>
      </c>
      <c r="P45" s="37">
        <v>118.51999999999998</v>
      </c>
      <c r="Q45" s="37">
        <v>38.339999999999996</v>
      </c>
      <c r="R45" s="39">
        <v>46.499999999999993</v>
      </c>
      <c r="S45" s="39">
        <v>0</v>
      </c>
      <c r="T45" s="38">
        <f>SUMPRODUCT(LTA!J45:AN45,LTA!J$101:AN$101,LTA!J$103:AN$103)</f>
        <v>542.03</v>
      </c>
      <c r="U45" s="38">
        <f>SUMPRODUCT(LTA!J45:AN45,LTA!J$102:AN$102,LTA!J$103:AN$103)</f>
        <v>60.29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1.06</v>
      </c>
      <c r="Z45" s="35">
        <f>IEX!N45</f>
        <v>0</v>
      </c>
      <c r="AA45" s="76">
        <f>STOA!H45</f>
        <v>197.05</v>
      </c>
      <c r="AB45" s="76">
        <f>-STOA!N45</f>
        <v>0</v>
      </c>
      <c r="AC45">
        <f t="shared" si="0"/>
        <v>17.710421586734618</v>
      </c>
      <c r="AD45">
        <f t="shared" si="1"/>
        <v>1837.605734770241</v>
      </c>
      <c r="AE45">
        <f>'IDT-1'!B45</f>
        <v>0</v>
      </c>
      <c r="AF45" s="25"/>
      <c r="AG45">
        <f t="shared" si="2"/>
        <v>1837.605734770241</v>
      </c>
      <c r="AI45" s="35">
        <f>PXIL!H45</f>
        <v>0</v>
      </c>
      <c r="AJ45" s="35">
        <f>PXIL!N45</f>
        <v>0</v>
      </c>
      <c r="AK45" s="35">
        <f>RTM_IEX!H45</f>
        <v>0.28999999999999998</v>
      </c>
      <c r="AL45" s="35">
        <f>RTM_IEX!N45</f>
        <v>-126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5.0064000000000002</v>
      </c>
      <c r="E46">
        <f>GT_NG!P46</f>
        <v>14.803759612645971</v>
      </c>
      <c r="F46">
        <f>GT_Spot!P46</f>
        <v>0</v>
      </c>
      <c r="G46">
        <f>PPCL_NG!P46</f>
        <v>0</v>
      </c>
      <c r="H46">
        <f>PPCL_Spot!P46</f>
        <v>41.982836678153923</v>
      </c>
      <c r="I46">
        <f>Bawana_NG!P46</f>
        <v>134.60999999999999</v>
      </c>
      <c r="J46">
        <f>Bawana_RLNG!P46</f>
        <v>0</v>
      </c>
      <c r="K46">
        <f>Bawana_Spot!P46</f>
        <v>92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688.83316006617611</v>
      </c>
      <c r="P46" s="37">
        <v>118.51999999999998</v>
      </c>
      <c r="Q46" s="37">
        <v>38.339999999999996</v>
      </c>
      <c r="R46" s="39">
        <v>46.5</v>
      </c>
      <c r="S46" s="39">
        <v>0</v>
      </c>
      <c r="T46" s="38">
        <f>SUMPRODUCT(LTA!J46:AN46,LTA!J$101:AN$101,LTA!J$103:AN$103)</f>
        <v>551.63000000000011</v>
      </c>
      <c r="U46" s="38">
        <f>SUMPRODUCT(LTA!J46:AN46,LTA!J$102:AN$102,LTA!J$103:AN$103)</f>
        <v>60.29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1.06</v>
      </c>
      <c r="Z46" s="35">
        <f>IEX!N46</f>
        <v>0</v>
      </c>
      <c r="AA46" s="76">
        <f>STOA!H46</f>
        <v>197.05</v>
      </c>
      <c r="AB46" s="76">
        <f>-STOA!N46</f>
        <v>0</v>
      </c>
      <c r="AC46">
        <f t="shared" si="0"/>
        <v>17.765648113559951</v>
      </c>
      <c r="AD46">
        <f t="shared" si="1"/>
        <v>1850.1505082434157</v>
      </c>
      <c r="AE46">
        <f>'IDT-1'!B46</f>
        <v>0</v>
      </c>
      <c r="AF46" s="25"/>
      <c r="AG46">
        <f t="shared" si="2"/>
        <v>1850.1505082434157</v>
      </c>
      <c r="AI46" s="35">
        <f>PXIL!H46</f>
        <v>0</v>
      </c>
      <c r="AJ46" s="35">
        <f>PXIL!N46</f>
        <v>0</v>
      </c>
      <c r="AK46" s="35">
        <f>RTM_IEX!H46</f>
        <v>0.28999999999999998</v>
      </c>
      <c r="AL46" s="35">
        <f>RTM_IEX!N46</f>
        <v>-123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5.0064000000000002</v>
      </c>
      <c r="E47">
        <f>GT_NG!P47</f>
        <v>14.803759612645971</v>
      </c>
      <c r="F47">
        <f>GT_Spot!P47</f>
        <v>0</v>
      </c>
      <c r="G47">
        <f>PPCL_NG!P47</f>
        <v>0</v>
      </c>
      <c r="H47">
        <f>PPCL_Spot!P47</f>
        <v>41.982836678153923</v>
      </c>
      <c r="I47">
        <f>Bawana_NG!P47</f>
        <v>134.60999999999999</v>
      </c>
      <c r="J47">
        <f>Bawana_RLNG!P47</f>
        <v>0</v>
      </c>
      <c r="K47">
        <f>Bawana_Spot!P47</f>
        <v>92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656.4239422039642</v>
      </c>
      <c r="P47" s="37">
        <v>119.30999999999999</v>
      </c>
      <c r="Q47" s="37">
        <v>38.589999999999996</v>
      </c>
      <c r="R47" s="39">
        <v>46.5</v>
      </c>
      <c r="S47" s="39">
        <v>0</v>
      </c>
      <c r="T47" s="38">
        <f>SUMPRODUCT(LTA!J47:AN47,LTA!J$101:AN$101,LTA!J$103:AN$103)</f>
        <v>557.6</v>
      </c>
      <c r="U47" s="38">
        <f>SUMPRODUCT(LTA!J47:AN47,LTA!J$102:AN$102,LTA!J$103:AN$103)</f>
        <v>60.89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1.06</v>
      </c>
      <c r="Z47" s="35">
        <f>IEX!N47</f>
        <v>0</v>
      </c>
      <c r="AA47" s="76">
        <f>STOA!H47</f>
        <v>197.05</v>
      </c>
      <c r="AB47" s="76">
        <f>-STOA!N47</f>
        <v>0</v>
      </c>
      <c r="AC47">
        <f t="shared" si="0"/>
        <v>17.354026898120033</v>
      </c>
      <c r="AD47">
        <f t="shared" si="1"/>
        <v>1849.7629115966438</v>
      </c>
      <c r="AE47">
        <f>'IDT-1'!B47</f>
        <v>0</v>
      </c>
      <c r="AF47" s="25"/>
      <c r="AG47">
        <f t="shared" si="2"/>
        <v>1849.7629115966438</v>
      </c>
      <c r="AI47" s="35">
        <f>PXIL!H47</f>
        <v>0</v>
      </c>
      <c r="AJ47" s="35">
        <f>PXIL!N47</f>
        <v>0</v>
      </c>
      <c r="AK47" s="35">
        <f>RTM_IEX!H47</f>
        <v>0.28999999999999998</v>
      </c>
      <c r="AL47" s="35">
        <f>RTM_IEX!N47</f>
        <v>-99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5.0064000000000002</v>
      </c>
      <c r="E48">
        <f>GT_NG!P48</f>
        <v>14.803759612645971</v>
      </c>
      <c r="F48">
        <f>GT_Spot!P48</f>
        <v>0</v>
      </c>
      <c r="G48">
        <f>PPCL_NG!P48</f>
        <v>0</v>
      </c>
      <c r="H48">
        <f>PPCL_Spot!P48</f>
        <v>41.982836678153923</v>
      </c>
      <c r="I48">
        <f>Bawana_NG!P48</f>
        <v>134.60999999999999</v>
      </c>
      <c r="J48">
        <f>Bawana_RLNG!P48</f>
        <v>0</v>
      </c>
      <c r="K48">
        <f>Bawana_Spot!P48</f>
        <v>92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655.01843495758737</v>
      </c>
      <c r="P48" s="37">
        <v>119.30999999999999</v>
      </c>
      <c r="Q48" s="37">
        <v>38.589999999999996</v>
      </c>
      <c r="R48" s="39">
        <v>46.5</v>
      </c>
      <c r="S48" s="39">
        <v>0</v>
      </c>
      <c r="T48" s="38">
        <f>SUMPRODUCT(LTA!J48:AN48,LTA!J$101:AN$101,LTA!J$103:AN$103)</f>
        <v>559.25</v>
      </c>
      <c r="U48" s="38">
        <f>SUMPRODUCT(LTA!J48:AN48,LTA!J$102:AN$102,LTA!J$103:AN$103)</f>
        <v>61.489999999999995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1.06</v>
      </c>
      <c r="Z48" s="35">
        <f>IEX!N48</f>
        <v>0</v>
      </c>
      <c r="AA48" s="76">
        <f>STOA!H48</f>
        <v>197.05</v>
      </c>
      <c r="AB48" s="76">
        <f>-STOA!N48</f>
        <v>0</v>
      </c>
      <c r="AC48">
        <f t="shared" si="0"/>
        <v>17.259466744551801</v>
      </c>
      <c r="AD48">
        <f t="shared" si="1"/>
        <v>1862.7019645038351</v>
      </c>
      <c r="AE48">
        <f>'IDT-1'!B48</f>
        <v>0</v>
      </c>
      <c r="AF48" s="25"/>
      <c r="AG48">
        <f t="shared" si="2"/>
        <v>1862.7019645038351</v>
      </c>
      <c r="AI48" s="35">
        <f>PXIL!H48</f>
        <v>0</v>
      </c>
      <c r="AJ48" s="35">
        <f>PXIL!N48</f>
        <v>0</v>
      </c>
      <c r="AK48" s="35">
        <f>RTM_IEX!H48</f>
        <v>0.28999999999999998</v>
      </c>
      <c r="AL48" s="35">
        <f>RTM_IEX!N48</f>
        <v>-87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5.0064000000000002</v>
      </c>
      <c r="E49">
        <f>GT_NG!P49</f>
        <v>14.803759612645971</v>
      </c>
      <c r="F49">
        <f>GT_Spot!P49</f>
        <v>0</v>
      </c>
      <c r="G49">
        <f>PPCL_NG!P49</f>
        <v>0</v>
      </c>
      <c r="H49">
        <f>PPCL_Spot!P49</f>
        <v>41.982836678153923</v>
      </c>
      <c r="I49">
        <f>Bawana_NG!P49</f>
        <v>134.60999999999999</v>
      </c>
      <c r="J49">
        <f>Bawana_RLNG!P49</f>
        <v>0</v>
      </c>
      <c r="K49">
        <f>Bawana_Spot!P49</f>
        <v>92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655.01843495758737</v>
      </c>
      <c r="P49" s="37">
        <v>57.984782726045893</v>
      </c>
      <c r="Q49" s="37">
        <v>38.290000000000006</v>
      </c>
      <c r="R49" s="39">
        <v>46.5</v>
      </c>
      <c r="S49" s="39">
        <v>0</v>
      </c>
      <c r="T49" s="38">
        <f>SUMPRODUCT(LTA!J49:AN49,LTA!J$101:AN$101,LTA!J$103:AN$103)</f>
        <v>560.25</v>
      </c>
      <c r="U49" s="38">
        <f>SUMPRODUCT(LTA!J49:AN49,LTA!J$102:AN$102,LTA!J$103:AN$103)</f>
        <v>62.29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1.06</v>
      </c>
      <c r="Z49" s="35">
        <f>IEX!N49</f>
        <v>0</v>
      </c>
      <c r="AA49" s="76">
        <f>STOA!H49</f>
        <v>197.05</v>
      </c>
      <c r="AB49" s="76">
        <f>-STOA!N49</f>
        <v>0</v>
      </c>
      <c r="AC49">
        <f t="shared" si="0"/>
        <v>16.222888197385238</v>
      </c>
      <c r="AD49">
        <f t="shared" si="1"/>
        <v>1915.073325777048</v>
      </c>
      <c r="AE49">
        <f>'IDT-1'!B49</f>
        <v>0</v>
      </c>
      <c r="AF49" s="25"/>
      <c r="AG49">
        <f t="shared" si="2"/>
        <v>1915.073325777048</v>
      </c>
      <c r="AI49" s="35">
        <f>PXIL!H49</f>
        <v>0</v>
      </c>
      <c r="AJ49" s="35">
        <f>PXIL!N49</f>
        <v>0</v>
      </c>
      <c r="AK49" s="35">
        <f>RTM_IEX!H49</f>
        <v>24.45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5.0064000000000002</v>
      </c>
      <c r="E50">
        <f>GT_NG!P50</f>
        <v>14.803759612645971</v>
      </c>
      <c r="F50">
        <f>GT_Spot!P50</f>
        <v>0</v>
      </c>
      <c r="G50">
        <f>PPCL_NG!P50</f>
        <v>0</v>
      </c>
      <c r="H50">
        <f>PPCL_Spot!P50</f>
        <v>41.982836678153923</v>
      </c>
      <c r="I50">
        <f>Bawana_NG!P50</f>
        <v>134.60999999999999</v>
      </c>
      <c r="J50">
        <f>Bawana_RLNG!P50</f>
        <v>0</v>
      </c>
      <c r="K50">
        <f>Bawana_Spot!P50</f>
        <v>92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643.27891332106151</v>
      </c>
      <c r="P50" s="37">
        <v>77.310000000000016</v>
      </c>
      <c r="Q50" s="37">
        <v>38.290000000000006</v>
      </c>
      <c r="R50" s="39">
        <v>46.5</v>
      </c>
      <c r="S50" s="39">
        <v>0</v>
      </c>
      <c r="T50" s="38">
        <f>SUMPRODUCT(LTA!J50:AN50,LTA!J$101:AN$101,LTA!J$103:AN$103)</f>
        <v>561.57999999999993</v>
      </c>
      <c r="U50" s="38">
        <f>SUMPRODUCT(LTA!J50:AN50,LTA!J$102:AN$102,LTA!J$103:AN$103)</f>
        <v>62.489999999999995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1.06</v>
      </c>
      <c r="Z50" s="35">
        <f>IEX!N50</f>
        <v>0</v>
      </c>
      <c r="AA50" s="76">
        <f>STOA!H50</f>
        <v>197.05</v>
      </c>
      <c r="AB50" s="76">
        <f>-STOA!N50</f>
        <v>0</v>
      </c>
      <c r="AC50">
        <f t="shared" si="0"/>
        <v>16.469896040739634</v>
      </c>
      <c r="AD50">
        <f t="shared" si="1"/>
        <v>1944.2320135711216</v>
      </c>
      <c r="AE50">
        <f>'IDT-1'!B50</f>
        <v>0</v>
      </c>
      <c r="AF50" s="25"/>
      <c r="AG50">
        <f t="shared" si="2"/>
        <v>1944.2320135711216</v>
      </c>
      <c r="AI50" s="35">
        <f>PXIL!H50</f>
        <v>0</v>
      </c>
      <c r="AJ50" s="35">
        <f>PXIL!N50</f>
        <v>0</v>
      </c>
      <c r="AK50" s="35">
        <f>RTM_IEX!H50</f>
        <v>44.74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5.0064000000000002</v>
      </c>
      <c r="E51">
        <f>GT_NG!P51</f>
        <v>14.803759612645971</v>
      </c>
      <c r="F51">
        <f>GT_Spot!P51</f>
        <v>0</v>
      </c>
      <c r="G51">
        <f>PPCL_NG!P51</f>
        <v>0</v>
      </c>
      <c r="H51">
        <f>PPCL_Spot!P51</f>
        <v>40.79</v>
      </c>
      <c r="I51">
        <f>Bawana_NG!P51</f>
        <v>134.60536291294912</v>
      </c>
      <c r="J51">
        <f>Bawana_RLNG!P51</f>
        <v>0</v>
      </c>
      <c r="K51">
        <f>Bawana_Spot!P51</f>
        <v>92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638.36370856970734</v>
      </c>
      <c r="P51" s="37">
        <v>86.98</v>
      </c>
      <c r="Q51" s="37">
        <v>38.290000000000006</v>
      </c>
      <c r="R51" s="39">
        <v>46.5</v>
      </c>
      <c r="S51" s="39">
        <v>0</v>
      </c>
      <c r="T51" s="38">
        <f>SUMPRODUCT(LTA!J51:AN51,LTA!J$101:AN$101,LTA!J$103:AN$103)</f>
        <v>562.57999999999993</v>
      </c>
      <c r="U51" s="38">
        <f>SUMPRODUCT(LTA!J51:AN51,LTA!J$102:AN$102,LTA!J$103:AN$103)</f>
        <v>64.490000000000009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1.06</v>
      </c>
      <c r="Z51" s="35">
        <f>IEX!N51</f>
        <v>0</v>
      </c>
      <c r="AA51" s="76">
        <f>STOA!H51</f>
        <v>197.05</v>
      </c>
      <c r="AB51" s="76">
        <f>-STOA!N51</f>
        <v>0</v>
      </c>
      <c r="AC51">
        <f t="shared" si="0"/>
        <v>16.525061541200539</v>
      </c>
      <c r="AD51">
        <f t="shared" si="1"/>
        <v>1950.7441695541017</v>
      </c>
      <c r="AE51">
        <f>'IDT-1'!B51</f>
        <v>0</v>
      </c>
      <c r="AF51" s="25"/>
      <c r="AG51">
        <f t="shared" si="2"/>
        <v>1950.7441695541017</v>
      </c>
      <c r="AI51" s="35">
        <f>PXIL!H51</f>
        <v>0</v>
      </c>
      <c r="AJ51" s="35">
        <f>PXIL!N51</f>
        <v>0</v>
      </c>
      <c r="AK51" s="35">
        <f>RTM_IEX!H51</f>
        <v>44.75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5.0064000000000002</v>
      </c>
      <c r="E52">
        <f>GT_NG!P52</f>
        <v>14.803759612645971</v>
      </c>
      <c r="F52">
        <f>GT_Spot!P52</f>
        <v>0</v>
      </c>
      <c r="G52">
        <f>PPCL_NG!P52</f>
        <v>0</v>
      </c>
      <c r="H52">
        <f>PPCL_Spot!P52</f>
        <v>40.79</v>
      </c>
      <c r="I52">
        <f>Bawana_NG!P52</f>
        <v>134.60536291294912</v>
      </c>
      <c r="J52">
        <f>Bawana_RLNG!P52</f>
        <v>0</v>
      </c>
      <c r="K52">
        <f>Bawana_Spot!P52</f>
        <v>92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635.46370856970725</v>
      </c>
      <c r="P52" s="37">
        <v>96.639999999999986</v>
      </c>
      <c r="Q52" s="37">
        <v>38.290000000000006</v>
      </c>
      <c r="R52" s="39">
        <v>46.5</v>
      </c>
      <c r="S52" s="39">
        <v>0</v>
      </c>
      <c r="T52" s="38">
        <f>SUMPRODUCT(LTA!J52:AN52,LTA!J$101:AN$101,LTA!J$103:AN$103)</f>
        <v>563.57999999999993</v>
      </c>
      <c r="U52" s="38">
        <f>SUMPRODUCT(LTA!J52:AN52,LTA!J$102:AN$102,LTA!J$103:AN$103)</f>
        <v>65.699999999999989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1.06</v>
      </c>
      <c r="Z52" s="35">
        <f>IEX!N52</f>
        <v>0</v>
      </c>
      <c r="AA52" s="76">
        <f>STOA!H52</f>
        <v>197.05</v>
      </c>
      <c r="AB52" s="76">
        <f>-STOA!N52</f>
        <v>0</v>
      </c>
      <c r="AC52">
        <f t="shared" si="0"/>
        <v>16.63283354120054</v>
      </c>
      <c r="AD52">
        <f t="shared" si="1"/>
        <v>1963.4663975541016</v>
      </c>
      <c r="AE52">
        <f>'IDT-1'!B52</f>
        <v>0</v>
      </c>
      <c r="AF52" s="25"/>
      <c r="AG52">
        <f t="shared" si="2"/>
        <v>1963.4663975541016</v>
      </c>
      <c r="AI52" s="35">
        <f>PXIL!H52</f>
        <v>0</v>
      </c>
      <c r="AJ52" s="35">
        <f>PXIL!N52</f>
        <v>0</v>
      </c>
      <c r="AK52" s="35">
        <f>RTM_IEX!H52</f>
        <v>48.61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5.0064000000000002</v>
      </c>
      <c r="E53">
        <f>GT_NG!P53</f>
        <v>-0.16612000000000002</v>
      </c>
      <c r="F53">
        <f>GT_Spot!P53</f>
        <v>0</v>
      </c>
      <c r="G53">
        <f>PPCL_NG!P53</f>
        <v>0</v>
      </c>
      <c r="H53">
        <f>PPCL_Spot!P53</f>
        <v>40.79</v>
      </c>
      <c r="I53">
        <f>Bawana_NG!P53</f>
        <v>134.60536291294912</v>
      </c>
      <c r="J53">
        <f>Bawana_RLNG!P53</f>
        <v>0</v>
      </c>
      <c r="K53">
        <f>Bawana_Spot!P53</f>
        <v>92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631.78344204178961</v>
      </c>
      <c r="P53" s="37">
        <v>117.9</v>
      </c>
      <c r="Q53" s="37">
        <v>38.290000000000006</v>
      </c>
      <c r="R53" s="39">
        <v>46.5</v>
      </c>
      <c r="S53" s="39">
        <v>0</v>
      </c>
      <c r="T53" s="38">
        <f>SUMPRODUCT(LTA!J53:AN53,LTA!J$101:AN$101,LTA!J$103:AN$103)</f>
        <v>567.91</v>
      </c>
      <c r="U53" s="38">
        <f>SUMPRODUCT(LTA!J53:AN53,LTA!J$102:AN$102,LTA!J$103:AN$103)</f>
        <v>67.8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1.06</v>
      </c>
      <c r="Z53" s="35">
        <f>IEX!N53</f>
        <v>0</v>
      </c>
      <c r="AA53" s="76">
        <f>STOA!H53</f>
        <v>197.05</v>
      </c>
      <c r="AB53" s="76">
        <f>-STOA!N53</f>
        <v>0</v>
      </c>
      <c r="AC53">
        <f t="shared" si="0"/>
        <v>16.719634950341064</v>
      </c>
      <c r="AD53">
        <f t="shared" si="1"/>
        <v>1973.3794500043975</v>
      </c>
      <c r="AE53">
        <f>'IDT-1'!B53</f>
        <v>0</v>
      </c>
      <c r="AF53" s="25"/>
      <c r="AG53">
        <f t="shared" si="2"/>
        <v>1973.3794500043975</v>
      </c>
      <c r="AI53" s="35">
        <f>PXIL!H53</f>
        <v>0</v>
      </c>
      <c r="AJ53" s="35">
        <f>PXIL!N53</f>
        <v>0</v>
      </c>
      <c r="AK53" s="35">
        <f>RTM_IEX!H53</f>
        <v>49.57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5.0064000000000002</v>
      </c>
      <c r="E54">
        <f>GT_NG!P54</f>
        <v>-0.16612000000000002</v>
      </c>
      <c r="F54">
        <f>GT_Spot!P54</f>
        <v>0</v>
      </c>
      <c r="G54">
        <f>PPCL_NG!P54</f>
        <v>0</v>
      </c>
      <c r="H54">
        <f>PPCL_Spot!P54</f>
        <v>40.79</v>
      </c>
      <c r="I54">
        <f>Bawana_NG!P54</f>
        <v>134.60536291294912</v>
      </c>
      <c r="J54">
        <f>Bawana_RLNG!P54</f>
        <v>0</v>
      </c>
      <c r="K54">
        <f>Bawana_Spot!P54</f>
        <v>92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631.78344204178961</v>
      </c>
      <c r="P54" s="37">
        <v>117.9</v>
      </c>
      <c r="Q54" s="37">
        <v>38.290000000000006</v>
      </c>
      <c r="R54" s="39">
        <v>46.5</v>
      </c>
      <c r="S54" s="39">
        <v>0</v>
      </c>
      <c r="T54" s="38">
        <f>SUMPRODUCT(LTA!J54:AN54,LTA!J$101:AN$101,LTA!J$103:AN$103)</f>
        <v>568.91</v>
      </c>
      <c r="U54" s="38">
        <f>SUMPRODUCT(LTA!J54:AN54,LTA!J$102:AN$102,LTA!J$103:AN$103)</f>
        <v>69.3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1.06</v>
      </c>
      <c r="Z54" s="35">
        <f>IEX!N54</f>
        <v>0</v>
      </c>
      <c r="AA54" s="76">
        <f>STOA!H54</f>
        <v>197.05</v>
      </c>
      <c r="AB54" s="76">
        <f>-STOA!N54</f>
        <v>0</v>
      </c>
      <c r="AC54">
        <f t="shared" si="0"/>
        <v>16.830010950341062</v>
      </c>
      <c r="AD54">
        <f t="shared" si="1"/>
        <v>1986.4090740043976</v>
      </c>
      <c r="AE54">
        <f>'IDT-1'!B54</f>
        <v>0</v>
      </c>
      <c r="AF54" s="25"/>
      <c r="AG54">
        <f t="shared" si="2"/>
        <v>1986.4090740043976</v>
      </c>
      <c r="AI54" s="35">
        <f>PXIL!H54</f>
        <v>0</v>
      </c>
      <c r="AJ54" s="35">
        <f>PXIL!N54</f>
        <v>0</v>
      </c>
      <c r="AK54" s="35">
        <f>RTM_IEX!H54</f>
        <v>60.21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5.0064000000000002</v>
      </c>
      <c r="E55">
        <f>GT_NG!P55</f>
        <v>12.270456365092077</v>
      </c>
      <c r="F55">
        <f>GT_Spot!P55</f>
        <v>0</v>
      </c>
      <c r="G55">
        <f>PPCL_NG!P55</f>
        <v>0</v>
      </c>
      <c r="H55">
        <f>PPCL_Spot!P55</f>
        <v>40.79</v>
      </c>
      <c r="I55">
        <f>Bawana_NG!P55</f>
        <v>134.60536291294912</v>
      </c>
      <c r="J55">
        <f>Bawana_RLNG!P55</f>
        <v>0</v>
      </c>
      <c r="K55">
        <f>Bawana_Spot!P55</f>
        <v>92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642.55590667933222</v>
      </c>
      <c r="P55" s="37">
        <v>117.9</v>
      </c>
      <c r="Q55" s="37">
        <v>38.290000000000006</v>
      </c>
      <c r="R55" s="39">
        <v>46.5</v>
      </c>
      <c r="S55" s="39">
        <v>0</v>
      </c>
      <c r="T55" s="38">
        <f>SUMPRODUCT(LTA!J55:AN55,LTA!J$101:AN$101,LTA!J$103:AN$103)</f>
        <v>569.91</v>
      </c>
      <c r="U55" s="38">
        <f>SUMPRODUCT(LTA!J55:AN55,LTA!J$102:AN$102,LTA!J$103:AN$103)</f>
        <v>70.800000000000011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1.06</v>
      </c>
      <c r="Z55" s="35">
        <f>IEX!N55</f>
        <v>0</v>
      </c>
      <c r="AA55" s="76">
        <f>STOA!H55</f>
        <v>196.95000000000002</v>
      </c>
      <c r="AB55" s="76">
        <f>-STOA!N55</f>
        <v>0</v>
      </c>
      <c r="AC55">
        <f t="shared" si="0"/>
        <v>16.871804258041934</v>
      </c>
      <c r="AD55">
        <f t="shared" si="1"/>
        <v>1991.6763216993313</v>
      </c>
      <c r="AE55">
        <f>'IDT-1'!B55</f>
        <v>0</v>
      </c>
      <c r="AF55" s="25"/>
      <c r="AG55">
        <f t="shared" si="2"/>
        <v>1991.6763216993313</v>
      </c>
      <c r="AI55" s="35">
        <f>PXIL!H55</f>
        <v>0</v>
      </c>
      <c r="AJ55" s="35">
        <f>PXIL!N55</f>
        <v>0</v>
      </c>
      <c r="AK55" s="35">
        <f>RTM_IEX!H55</f>
        <v>39.909999999999997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5.0064000000000002</v>
      </c>
      <c r="E56">
        <f>GT_NG!P56</f>
        <v>12.270456365092077</v>
      </c>
      <c r="F56">
        <f>GT_Spot!P56</f>
        <v>0</v>
      </c>
      <c r="G56">
        <f>PPCL_NG!P56</f>
        <v>0</v>
      </c>
      <c r="H56">
        <f>PPCL_Spot!P56</f>
        <v>40.79</v>
      </c>
      <c r="I56">
        <f>Bawana_NG!P56</f>
        <v>134.60536291294912</v>
      </c>
      <c r="J56">
        <f>Bawana_RLNG!P56</f>
        <v>0</v>
      </c>
      <c r="K56">
        <f>Bawana_Spot!P56</f>
        <v>92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651.71253353904126</v>
      </c>
      <c r="P56" s="37">
        <v>117.9</v>
      </c>
      <c r="Q56" s="37">
        <v>38.290000000000006</v>
      </c>
      <c r="R56" s="39">
        <v>46.5</v>
      </c>
      <c r="S56" s="39">
        <v>0</v>
      </c>
      <c r="T56" s="38">
        <f>SUMPRODUCT(LTA!J56:AN56,LTA!J$101:AN$101,LTA!J$103:AN$103)</f>
        <v>572.25</v>
      </c>
      <c r="U56" s="38">
        <f>SUMPRODUCT(LTA!J56:AN56,LTA!J$102:AN$102,LTA!J$103:AN$103)</f>
        <v>71.699999999999989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1.06</v>
      </c>
      <c r="Z56" s="35">
        <f>IEX!N56</f>
        <v>0</v>
      </c>
      <c r="AA56" s="76">
        <f>STOA!H56</f>
        <v>196.95000000000002</v>
      </c>
      <c r="AB56" s="76">
        <f>-STOA!N56</f>
        <v>0</v>
      </c>
      <c r="AC56">
        <f t="shared" si="0"/>
        <v>17.000295923663494</v>
      </c>
      <c r="AD56">
        <f t="shared" si="1"/>
        <v>2006.844456893419</v>
      </c>
      <c r="AE56">
        <f>'IDT-1'!B56</f>
        <v>0</v>
      </c>
      <c r="AF56" s="25"/>
      <c r="AG56">
        <f t="shared" si="2"/>
        <v>2006.844456893419</v>
      </c>
      <c r="AI56" s="35">
        <f>PXIL!H56</f>
        <v>0</v>
      </c>
      <c r="AJ56" s="35">
        <f>PXIL!N56</f>
        <v>0</v>
      </c>
      <c r="AK56" s="35">
        <f>RTM_IEX!H56</f>
        <v>42.81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5.0064000000000002</v>
      </c>
      <c r="E57">
        <f>GT_NG!P57</f>
        <v>12.270456365092077</v>
      </c>
      <c r="F57">
        <f>GT_Spot!P57</f>
        <v>0</v>
      </c>
      <c r="G57">
        <f>PPCL_NG!P57</f>
        <v>0</v>
      </c>
      <c r="H57">
        <f>PPCL_Spot!P57</f>
        <v>40.79</v>
      </c>
      <c r="I57">
        <f>Bawana_NG!P57</f>
        <v>134.60536291294912</v>
      </c>
      <c r="J57">
        <f>Bawana_RLNG!P57</f>
        <v>0</v>
      </c>
      <c r="K57">
        <f>Bawana_Spot!P57</f>
        <v>92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651.71253353904126</v>
      </c>
      <c r="P57" s="37">
        <v>117.9</v>
      </c>
      <c r="Q57" s="37">
        <v>38.290000000000006</v>
      </c>
      <c r="R57" s="39">
        <v>46.5</v>
      </c>
      <c r="S57" s="39">
        <v>0</v>
      </c>
      <c r="T57" s="38">
        <f>SUMPRODUCT(LTA!J57:AN57,LTA!J$101:AN$101,LTA!J$103:AN$103)</f>
        <v>565.25</v>
      </c>
      <c r="U57" s="38">
        <f>SUMPRODUCT(LTA!J57:AN57,LTA!J$102:AN$102,LTA!J$103:AN$103)</f>
        <v>77.599999999999994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1.06</v>
      </c>
      <c r="Z57" s="35">
        <f>IEX!N57</f>
        <v>0</v>
      </c>
      <c r="AA57" s="76">
        <f>STOA!H57</f>
        <v>196.95000000000002</v>
      </c>
      <c r="AB57" s="76">
        <f>-STOA!N57</f>
        <v>0</v>
      </c>
      <c r="AC57">
        <f t="shared" si="0"/>
        <v>17.19399992366349</v>
      </c>
      <c r="AD57">
        <f t="shared" si="1"/>
        <v>2029.7107528934189</v>
      </c>
      <c r="AE57">
        <f>'IDT-1'!B57</f>
        <v>0</v>
      </c>
      <c r="AF57" s="25"/>
      <c r="AG57">
        <f t="shared" si="2"/>
        <v>2029.7107528934189</v>
      </c>
      <c r="AI57" s="35">
        <f>PXIL!H57</f>
        <v>0</v>
      </c>
      <c r="AJ57" s="35">
        <f>PXIL!N57</f>
        <v>0</v>
      </c>
      <c r="AK57" s="35">
        <f>RTM_IEX!H57</f>
        <v>66.970000000000013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5.0064000000000002</v>
      </c>
      <c r="E58">
        <f>GT_NG!P58</f>
        <v>12.270456365092077</v>
      </c>
      <c r="F58">
        <f>GT_Spot!P58</f>
        <v>0</v>
      </c>
      <c r="G58">
        <f>PPCL_NG!P58</f>
        <v>0</v>
      </c>
      <c r="H58">
        <f>PPCL_Spot!P58</f>
        <v>40.79</v>
      </c>
      <c r="I58">
        <f>Bawana_NG!P58</f>
        <v>134.60536291294912</v>
      </c>
      <c r="J58">
        <f>Bawana_RLNG!P58</f>
        <v>0</v>
      </c>
      <c r="K58">
        <f>Bawana_Spot!P58</f>
        <v>92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651.71253353904126</v>
      </c>
      <c r="P58" s="37">
        <v>117.9</v>
      </c>
      <c r="Q58" s="37">
        <v>38.290000000000006</v>
      </c>
      <c r="R58" s="39">
        <v>46.5</v>
      </c>
      <c r="S58" s="39">
        <v>0</v>
      </c>
      <c r="T58" s="38">
        <f>SUMPRODUCT(LTA!J58:AN58,LTA!J$101:AN$101,LTA!J$103:AN$103)</f>
        <v>563.6</v>
      </c>
      <c r="U58" s="38">
        <f>SUMPRODUCT(LTA!J58:AN58,LTA!J$102:AN$102,LTA!J$103:AN$103)</f>
        <v>79.5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1.06</v>
      </c>
      <c r="Z58" s="35">
        <f>IEX!N58</f>
        <v>0</v>
      </c>
      <c r="AA58" s="76">
        <f>STOA!H58</f>
        <v>196.95000000000002</v>
      </c>
      <c r="AB58" s="76">
        <f>-STOA!N58</f>
        <v>0</v>
      </c>
      <c r="AC58">
        <f t="shared" si="0"/>
        <v>17.293539923663491</v>
      </c>
      <c r="AD58">
        <f t="shared" si="1"/>
        <v>2041.4612128934191</v>
      </c>
      <c r="AE58">
        <f>'IDT-1'!B58</f>
        <v>0</v>
      </c>
      <c r="AF58" s="25"/>
      <c r="AG58">
        <f t="shared" si="2"/>
        <v>2041.4612128934191</v>
      </c>
      <c r="AI58" s="35">
        <f>PXIL!H58</f>
        <v>0</v>
      </c>
      <c r="AJ58" s="35">
        <f>PXIL!N58</f>
        <v>0</v>
      </c>
      <c r="AK58" s="35">
        <f>RTM_IEX!H58</f>
        <v>78.570000000000007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5.0064000000000002</v>
      </c>
      <c r="E59">
        <f>GT_NG!P59</f>
        <v>12.270456365092077</v>
      </c>
      <c r="F59">
        <f>GT_Spot!P59</f>
        <v>0</v>
      </c>
      <c r="G59">
        <f>PPCL_NG!P59</f>
        <v>0</v>
      </c>
      <c r="H59">
        <f>PPCL_Spot!P59</f>
        <v>40.79</v>
      </c>
      <c r="I59">
        <f>Bawana_NG!P59</f>
        <v>134.60536291294912</v>
      </c>
      <c r="J59">
        <f>Bawana_RLNG!P59</f>
        <v>0</v>
      </c>
      <c r="K59">
        <f>Bawana_Spot!P59</f>
        <v>92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651.00981353904126</v>
      </c>
      <c r="P59" s="37">
        <v>117.9</v>
      </c>
      <c r="Q59" s="37">
        <v>38.29</v>
      </c>
      <c r="R59" s="39">
        <v>46.5</v>
      </c>
      <c r="S59" s="39">
        <v>0</v>
      </c>
      <c r="T59" s="38">
        <f>SUMPRODUCT(LTA!J59:AN59,LTA!J$101:AN$101,LTA!J$103:AN$103)</f>
        <v>556.40000000000009</v>
      </c>
      <c r="U59" s="38">
        <f>SUMPRODUCT(LTA!J59:AN59,LTA!J$102:AN$102,LTA!J$103:AN$103)</f>
        <v>85.199999999999989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1.06</v>
      </c>
      <c r="Z59" s="35">
        <f>IEX!N59</f>
        <v>0</v>
      </c>
      <c r="AA59" s="76">
        <f>STOA!H59</f>
        <v>197.1</v>
      </c>
      <c r="AB59" s="76">
        <f>-STOA!N59</f>
        <v>0</v>
      </c>
      <c r="AC59">
        <f t="shared" si="0"/>
        <v>17.763329075663492</v>
      </c>
      <c r="AD59">
        <f t="shared" si="1"/>
        <v>2096.918703741419</v>
      </c>
      <c r="AE59">
        <f>'IDT-1'!B59</f>
        <v>0</v>
      </c>
      <c r="AF59" s="25"/>
      <c r="AG59">
        <f t="shared" si="2"/>
        <v>2096.918703741419</v>
      </c>
      <c r="AI59" s="35">
        <f>PXIL!H59</f>
        <v>0</v>
      </c>
      <c r="AJ59" s="35">
        <f>PXIL!N59</f>
        <v>0</v>
      </c>
      <c r="AK59" s="35">
        <f>RTM_IEX!H59</f>
        <v>136.54999999999998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5.0064000000000002</v>
      </c>
      <c r="E60">
        <f>GT_NG!P60</f>
        <v>12.270456365092077</v>
      </c>
      <c r="F60">
        <f>GT_Spot!P60</f>
        <v>0</v>
      </c>
      <c r="G60">
        <f>PPCL_NG!P60</f>
        <v>0</v>
      </c>
      <c r="H60">
        <f>PPCL_Spot!P60</f>
        <v>40.090000000000003</v>
      </c>
      <c r="I60">
        <f>Bawana_NG!P60</f>
        <v>134.60536291294912</v>
      </c>
      <c r="J60">
        <f>Bawana_RLNG!P60</f>
        <v>0</v>
      </c>
      <c r="K60">
        <f>Bawana_Spot!P60</f>
        <v>92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630.6428858281979</v>
      </c>
      <c r="P60" s="37">
        <v>117.9</v>
      </c>
      <c r="Q60" s="37">
        <v>38.29</v>
      </c>
      <c r="R60" s="39">
        <v>46.5</v>
      </c>
      <c r="S60" s="39">
        <v>0</v>
      </c>
      <c r="T60" s="38">
        <f>SUMPRODUCT(LTA!J60:AN60,LTA!J$101:AN$101,LTA!J$103:AN$103)</f>
        <v>547.38</v>
      </c>
      <c r="U60" s="38">
        <f>SUMPRODUCT(LTA!J60:AN60,LTA!J$102:AN$102,LTA!J$103:AN$103)</f>
        <v>86.699999999999989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1.06</v>
      </c>
      <c r="Z60" s="35">
        <f>IEX!N60</f>
        <v>0</v>
      </c>
      <c r="AA60" s="76">
        <f>STOA!H60</f>
        <v>197.1</v>
      </c>
      <c r="AB60" s="76">
        <f>-STOA!N60</f>
        <v>0</v>
      </c>
      <c r="AC60">
        <f t="shared" si="0"/>
        <v>17.701866882892407</v>
      </c>
      <c r="AD60">
        <f t="shared" si="1"/>
        <v>2089.6632382233465</v>
      </c>
      <c r="AE60">
        <f>'IDT-1'!B60</f>
        <v>26</v>
      </c>
      <c r="AF60" s="25"/>
      <c r="AG60">
        <f t="shared" si="2"/>
        <v>2115.6632382233465</v>
      </c>
      <c r="AI60" s="35">
        <f>PXIL!H60</f>
        <v>0</v>
      </c>
      <c r="AJ60" s="35">
        <f>PXIL!N60</f>
        <v>0</v>
      </c>
      <c r="AK60" s="35">
        <f>RTM_IEX!H60</f>
        <v>157.82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5.0064000000000002</v>
      </c>
      <c r="E61">
        <f>GT_NG!P61</f>
        <v>26.313709525241588</v>
      </c>
      <c r="F61">
        <f>GT_Spot!P61</f>
        <v>0</v>
      </c>
      <c r="G61">
        <f>PPCL_NG!P61</f>
        <v>0</v>
      </c>
      <c r="H61">
        <f>PPCL_Spot!P61</f>
        <v>40.090000000000003</v>
      </c>
      <c r="I61">
        <f>Bawana_NG!P61</f>
        <v>134.60536291294912</v>
      </c>
      <c r="J61">
        <f>Bawana_RLNG!P61</f>
        <v>0</v>
      </c>
      <c r="K61">
        <f>Bawana_Spot!P61</f>
        <v>92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676.58678940413859</v>
      </c>
      <c r="P61" s="37">
        <v>117.89999999999999</v>
      </c>
      <c r="Q61" s="37">
        <v>38.29</v>
      </c>
      <c r="R61" s="39">
        <v>46.5</v>
      </c>
      <c r="S61" s="39">
        <v>0</v>
      </c>
      <c r="T61" s="38">
        <f>SUMPRODUCT(LTA!J61:AN61,LTA!J$101:AN$101,LTA!J$103:AN$103)</f>
        <v>525.51</v>
      </c>
      <c r="U61" s="38">
        <f>SUMPRODUCT(LTA!J61:AN61,LTA!J$102:AN$102,LTA!J$103:AN$103)</f>
        <v>91.300000000000011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1.06</v>
      </c>
      <c r="Z61" s="35">
        <f>IEX!N61</f>
        <v>0</v>
      </c>
      <c r="AA61" s="76">
        <f>STOA!H61</f>
        <v>197.1</v>
      </c>
      <c r="AB61" s="76">
        <f>-STOA!N61</f>
        <v>0</v>
      </c>
      <c r="AC61">
        <f t="shared" si="0"/>
        <v>17.265042999475561</v>
      </c>
      <c r="AD61">
        <f t="shared" si="1"/>
        <v>2038.0972188428536</v>
      </c>
      <c r="AE61">
        <f>'IDT-1'!B61</f>
        <v>65</v>
      </c>
      <c r="AF61" s="25"/>
      <c r="AG61">
        <f t="shared" si="2"/>
        <v>2103.0972188428536</v>
      </c>
      <c r="AI61" s="35">
        <f>PXIL!H61</f>
        <v>0</v>
      </c>
      <c r="AJ61" s="35">
        <f>PXIL!N61</f>
        <v>0</v>
      </c>
      <c r="AK61" s="35">
        <f>RTM_IEX!H61</f>
        <v>63.1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5.0064000000000002</v>
      </c>
      <c r="E62">
        <f>GT_NG!P62</f>
        <v>13.803078780561423</v>
      </c>
      <c r="F62">
        <f>GT_Spot!P62</f>
        <v>0</v>
      </c>
      <c r="G62">
        <f>PPCL_NG!P62</f>
        <v>0</v>
      </c>
      <c r="H62">
        <f>PPCL_Spot!P62</f>
        <v>40.090000000000003</v>
      </c>
      <c r="I62">
        <f>Bawana_NG!P62</f>
        <v>134.60536291294912</v>
      </c>
      <c r="J62">
        <f>Bawana_RLNG!P62</f>
        <v>0</v>
      </c>
      <c r="K62">
        <f>Bawana_Spot!P62</f>
        <v>92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743.74851600773979</v>
      </c>
      <c r="P62" s="37">
        <v>117.89999999999999</v>
      </c>
      <c r="Q62" s="37">
        <v>38.29</v>
      </c>
      <c r="R62" s="39">
        <v>46.5</v>
      </c>
      <c r="S62" s="39">
        <v>0</v>
      </c>
      <c r="T62" s="38">
        <f>SUMPRODUCT(LTA!J62:AN62,LTA!J$101:AN$101,LTA!J$103:AN$103)</f>
        <v>505.00000000000006</v>
      </c>
      <c r="U62" s="38">
        <f>SUMPRODUCT(LTA!J62:AN62,LTA!J$102:AN$102,LTA!J$103:AN$103)</f>
        <v>93.8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1.06</v>
      </c>
      <c r="Z62" s="35">
        <f>IEX!N62</f>
        <v>0</v>
      </c>
      <c r="AA62" s="76">
        <f>STOA!H62</f>
        <v>197.1</v>
      </c>
      <c r="AB62" s="76">
        <f>-STOA!N62</f>
        <v>0</v>
      </c>
      <c r="AC62">
        <f t="shared" si="0"/>
        <v>17.240020204690502</v>
      </c>
      <c r="AD62">
        <f t="shared" si="1"/>
        <v>2035.1433374965595</v>
      </c>
      <c r="AE62">
        <f>'IDT-1'!B62</f>
        <v>83</v>
      </c>
      <c r="AF62" s="25"/>
      <c r="AG62">
        <f t="shared" si="2"/>
        <v>2118.1433374965595</v>
      </c>
      <c r="AI62" s="35">
        <f>PXIL!H62</f>
        <v>0</v>
      </c>
      <c r="AJ62" s="35">
        <f>PXIL!N62</f>
        <v>0</v>
      </c>
      <c r="AK62" s="35">
        <f>RTM_IEX!H62</f>
        <v>23.48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5.0064000000000002</v>
      </c>
      <c r="E63">
        <f>GT_NG!P63</f>
        <v>13.803078780561423</v>
      </c>
      <c r="F63">
        <f>GT_Spot!P63</f>
        <v>0</v>
      </c>
      <c r="G63">
        <f>PPCL_NG!P63</f>
        <v>0</v>
      </c>
      <c r="H63">
        <f>PPCL_Spot!P63</f>
        <v>41.417163207999458</v>
      </c>
      <c r="I63">
        <f>Bawana_NG!P63</f>
        <v>134.60536291294912</v>
      </c>
      <c r="J63">
        <f>Bawana_RLNG!P63</f>
        <v>0</v>
      </c>
      <c r="K63">
        <f>Bawana_Spot!P63</f>
        <v>92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758.05093651567631</v>
      </c>
      <c r="P63" s="37">
        <v>117.9</v>
      </c>
      <c r="Q63" s="37">
        <v>38.29</v>
      </c>
      <c r="R63" s="39">
        <v>46.5</v>
      </c>
      <c r="S63" s="39">
        <v>0</v>
      </c>
      <c r="T63" s="38">
        <f>SUMPRODUCT(LTA!J63:AN63,LTA!J$101:AN$101,LTA!J$103:AN$103)</f>
        <v>476.41</v>
      </c>
      <c r="U63" s="38">
        <f>SUMPRODUCT(LTA!J63:AN63,LTA!J$102:AN$102,LTA!J$103:AN$103)</f>
        <v>95.1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60.010000000000005</v>
      </c>
      <c r="Z63" s="35">
        <f>IEX!N63</f>
        <v>0</v>
      </c>
      <c r="AA63" s="76">
        <f>STOA!H63</f>
        <v>197.1</v>
      </c>
      <c r="AB63" s="76">
        <f>-STOA!N63</f>
        <v>0</v>
      </c>
      <c r="AC63">
        <f t="shared" si="0"/>
        <v>17.629188707904362</v>
      </c>
      <c r="AD63">
        <f t="shared" si="1"/>
        <v>2081.0837527092822</v>
      </c>
      <c r="AE63">
        <f>'IDT-1'!B63</f>
        <v>78</v>
      </c>
      <c r="AF63" s="25"/>
      <c r="AG63">
        <f t="shared" si="2"/>
        <v>2159.0837527092822</v>
      </c>
      <c r="AI63" s="35">
        <f>PXIL!H63</f>
        <v>0</v>
      </c>
      <c r="AJ63" s="35">
        <f>PXIL!N63</f>
        <v>0</v>
      </c>
      <c r="AK63" s="35">
        <f>RTM_IEX!H63</f>
        <v>22.52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5.0064000000000002</v>
      </c>
      <c r="E64">
        <f>GT_NG!P64</f>
        <v>13.803078780561423</v>
      </c>
      <c r="F64">
        <f>GT_Spot!P64</f>
        <v>0</v>
      </c>
      <c r="G64">
        <f>PPCL_NG!P64</f>
        <v>0</v>
      </c>
      <c r="H64">
        <f>PPCL_Spot!P64</f>
        <v>41.417163207999458</v>
      </c>
      <c r="I64">
        <f>Bawana_NG!P64</f>
        <v>134.60536291294912</v>
      </c>
      <c r="J64">
        <f>Bawana_RLNG!P64</f>
        <v>0</v>
      </c>
      <c r="K64">
        <f>Bawana_Spot!P64</f>
        <v>92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758.05093651567631</v>
      </c>
      <c r="P64" s="37">
        <v>117.9</v>
      </c>
      <c r="Q64" s="37">
        <v>38.29</v>
      </c>
      <c r="R64" s="39">
        <v>46.5</v>
      </c>
      <c r="S64" s="39">
        <v>0</v>
      </c>
      <c r="T64" s="38">
        <f>SUMPRODUCT(LTA!J64:AN64,LTA!J$101:AN$101,LTA!J$103:AN$103)</f>
        <v>446.67999999999995</v>
      </c>
      <c r="U64" s="38">
        <f>SUMPRODUCT(LTA!J64:AN64,LTA!J$102:AN$102,LTA!J$103:AN$103)</f>
        <v>96.299999999999983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105.43</v>
      </c>
      <c r="Z64" s="35">
        <f>IEX!N64</f>
        <v>0</v>
      </c>
      <c r="AA64" s="76">
        <f>STOA!H64</f>
        <v>197.1</v>
      </c>
      <c r="AB64" s="76">
        <f>-STOA!N64</f>
        <v>0</v>
      </c>
      <c r="AC64">
        <f t="shared" si="0"/>
        <v>17.811636707904363</v>
      </c>
      <c r="AD64">
        <f t="shared" si="1"/>
        <v>2102.621304709282</v>
      </c>
      <c r="AE64">
        <f>'IDT-1'!B64</f>
        <v>63</v>
      </c>
      <c r="AF64" s="25"/>
      <c r="AG64">
        <f t="shared" si="2"/>
        <v>2165.621304709282</v>
      </c>
      <c r="AI64" s="35">
        <f>PXIL!H64</f>
        <v>0</v>
      </c>
      <c r="AJ64" s="35">
        <f>PXIL!N64</f>
        <v>0</v>
      </c>
      <c r="AK64" s="35">
        <f>RTM_IEX!H64</f>
        <v>27.349999999999998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5.0064000000000002</v>
      </c>
      <c r="E65">
        <f>GT_NG!P65</f>
        <v>13.803078780561423</v>
      </c>
      <c r="F65">
        <f>GT_Spot!P65</f>
        <v>0</v>
      </c>
      <c r="G65">
        <f>PPCL_NG!P65</f>
        <v>0</v>
      </c>
      <c r="H65">
        <f>PPCL_Spot!P65</f>
        <v>41.417163207999458</v>
      </c>
      <c r="I65">
        <f>Bawana_NG!P65</f>
        <v>134.60536291294912</v>
      </c>
      <c r="J65">
        <f>Bawana_RLNG!P65</f>
        <v>0</v>
      </c>
      <c r="K65">
        <f>Bawana_Spot!P65</f>
        <v>92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758.54723251567634</v>
      </c>
      <c r="P65" s="37">
        <v>117.9</v>
      </c>
      <c r="Q65" s="37">
        <v>38.29</v>
      </c>
      <c r="R65" s="39">
        <v>46.5</v>
      </c>
      <c r="S65" s="39">
        <v>0</v>
      </c>
      <c r="T65" s="38">
        <f>SUMPRODUCT(LTA!J65:AN65,LTA!J$101:AN$101,LTA!J$103:AN$103)</f>
        <v>425.34999999999997</v>
      </c>
      <c r="U65" s="38">
        <f>SUMPRODUCT(LTA!J65:AN65,LTA!J$102:AN$102,LTA!J$103:AN$103)</f>
        <v>102.80000000000001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144.09</v>
      </c>
      <c r="Z65" s="35">
        <f>IEX!N65</f>
        <v>0</v>
      </c>
      <c r="AA65" s="76">
        <f>STOA!H65</f>
        <v>197.1</v>
      </c>
      <c r="AB65" s="76">
        <f>-STOA!N65</f>
        <v>0</v>
      </c>
      <c r="AC65">
        <f t="shared" si="0"/>
        <v>18.194561594304361</v>
      </c>
      <c r="AD65">
        <f t="shared" si="1"/>
        <v>2147.8246758228815</v>
      </c>
      <c r="AE65">
        <f>'IDT-1'!B65</f>
        <v>48</v>
      </c>
      <c r="AF65" s="25"/>
      <c r="AG65">
        <f t="shared" si="2"/>
        <v>2195.8246758228815</v>
      </c>
      <c r="AI65" s="35">
        <f>PXIL!H65</f>
        <v>0</v>
      </c>
      <c r="AJ65" s="35">
        <f>PXIL!N65</f>
        <v>0</v>
      </c>
      <c r="AK65" s="35">
        <f>RTM_IEX!H65</f>
        <v>48.61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5.0064000000000002</v>
      </c>
      <c r="E66">
        <f>GT_NG!P66</f>
        <v>13.803078780561423</v>
      </c>
      <c r="F66">
        <f>GT_Spot!P66</f>
        <v>0</v>
      </c>
      <c r="G66">
        <f>PPCL_NG!P66</f>
        <v>0</v>
      </c>
      <c r="H66">
        <f>PPCL_Spot!P66</f>
        <v>41.417163207999458</v>
      </c>
      <c r="I66">
        <f>Bawana_NG!P66</f>
        <v>134.60536291294912</v>
      </c>
      <c r="J66">
        <f>Bawana_RLNG!P66</f>
        <v>0</v>
      </c>
      <c r="K66">
        <f>Bawana_Spot!P66</f>
        <v>92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750.11024919994247</v>
      </c>
      <c r="P66" s="37">
        <v>117.9</v>
      </c>
      <c r="Q66" s="37">
        <v>38.29</v>
      </c>
      <c r="R66" s="39">
        <v>46.5</v>
      </c>
      <c r="S66" s="39">
        <v>0</v>
      </c>
      <c r="T66" s="38">
        <f>SUMPRODUCT(LTA!J66:AN66,LTA!J$101:AN$101,LTA!J$103:AN$103)</f>
        <v>391.26</v>
      </c>
      <c r="U66" s="38">
        <f>SUMPRODUCT(LTA!J66:AN66,LTA!J$102:AN$102,LTA!J$103:AN$103)</f>
        <v>103.6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175.02</v>
      </c>
      <c r="Z66" s="35">
        <f>IEX!N66</f>
        <v>0</v>
      </c>
      <c r="AA66" s="76">
        <f>STOA!H66</f>
        <v>197.1</v>
      </c>
      <c r="AB66" s="76">
        <f>-STOA!N66</f>
        <v>0</v>
      </c>
      <c r="AC66">
        <f t="shared" si="0"/>
        <v>18.217518934452197</v>
      </c>
      <c r="AD66">
        <f t="shared" si="1"/>
        <v>2150.5347351670002</v>
      </c>
      <c r="AE66">
        <f>'IDT-1'!B66</f>
        <v>33</v>
      </c>
      <c r="AF66" s="25"/>
      <c r="AG66">
        <f t="shared" si="2"/>
        <v>2183.5347351670002</v>
      </c>
      <c r="AI66" s="35">
        <f>PXIL!H66</f>
        <v>0</v>
      </c>
      <c r="AJ66" s="35">
        <f>PXIL!N66</f>
        <v>0</v>
      </c>
      <c r="AK66" s="35">
        <f>RTM_IEX!H66</f>
        <v>62.14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5.0064000000000002</v>
      </c>
      <c r="E67">
        <f>GT_NG!P67</f>
        <v>13.803078780561423</v>
      </c>
      <c r="F67">
        <f>GT_Spot!P67</f>
        <v>0</v>
      </c>
      <c r="G67">
        <f>PPCL_NG!P67</f>
        <v>0</v>
      </c>
      <c r="H67">
        <f>PPCL_Spot!P67</f>
        <v>41.417163207999458</v>
      </c>
      <c r="I67">
        <f>Bawana_NG!P67</f>
        <v>134.60536291294912</v>
      </c>
      <c r="J67">
        <f>Bawana_RLNG!P67</f>
        <v>0</v>
      </c>
      <c r="K67">
        <f>Bawana_Spot!P67</f>
        <v>92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749.32939363477578</v>
      </c>
      <c r="P67" s="37">
        <v>117.89549604614739</v>
      </c>
      <c r="Q67" s="37">
        <v>38.29</v>
      </c>
      <c r="R67" s="39">
        <v>46.5</v>
      </c>
      <c r="S67" s="39">
        <v>0</v>
      </c>
      <c r="T67" s="38">
        <f>SUMPRODUCT(LTA!J67:AN67,LTA!J$101:AN$101,LTA!J$103:AN$103)</f>
        <v>355.34</v>
      </c>
      <c r="U67" s="38">
        <f>SUMPRODUCT(LTA!J67:AN67,LTA!J$102:AN$102,LTA!J$103:AN$103)</f>
        <v>104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194.34</v>
      </c>
      <c r="Z67" s="35">
        <f>IEX!N67</f>
        <v>0</v>
      </c>
      <c r="AA67" s="76">
        <f>STOA!H67</f>
        <v>196.95000000000002</v>
      </c>
      <c r="AB67" s="76">
        <f>-STOA!N67</f>
        <v>0</v>
      </c>
      <c r="AC67">
        <f t="shared" si="0"/>
        <v>17.554041914492437</v>
      </c>
      <c r="AD67">
        <f t="shared" si="1"/>
        <v>2072.2128526679408</v>
      </c>
      <c r="AE67">
        <f>'IDT-1'!B67</f>
        <v>83</v>
      </c>
      <c r="AF67" s="25"/>
      <c r="AG67">
        <f t="shared" si="2"/>
        <v>2155.2128526679408</v>
      </c>
      <c r="AI67" s="35">
        <f>PXIL!H67</f>
        <v>0</v>
      </c>
      <c r="AJ67" s="35">
        <f>PXIL!N67</f>
        <v>0</v>
      </c>
      <c r="AK67" s="35">
        <f>RTM_IEX!H67</f>
        <v>0.28999999999999998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5.0064000000000002</v>
      </c>
      <c r="E68">
        <f>GT_NG!P68</f>
        <v>13.803078780561423</v>
      </c>
      <c r="F68">
        <f>GT_Spot!P68</f>
        <v>0</v>
      </c>
      <c r="G68">
        <f>PPCL_NG!P68</f>
        <v>0</v>
      </c>
      <c r="H68">
        <f>PPCL_Spot!P68</f>
        <v>41.417163207999458</v>
      </c>
      <c r="I68">
        <f>Bawana_NG!P68</f>
        <v>134.60536291294912</v>
      </c>
      <c r="J68">
        <f>Bawana_RLNG!P68</f>
        <v>0</v>
      </c>
      <c r="K68">
        <f>Bawana_Spot!P68</f>
        <v>92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749.86939363477586</v>
      </c>
      <c r="P68" s="37">
        <v>117.89549604614739</v>
      </c>
      <c r="Q68" s="37">
        <v>38.29</v>
      </c>
      <c r="R68" s="39">
        <v>46.5</v>
      </c>
      <c r="S68" s="39">
        <v>0</v>
      </c>
      <c r="T68" s="38">
        <f>SUMPRODUCT(LTA!J68:AN68,LTA!J$101:AN$101,LTA!J$103:AN$103)</f>
        <v>316.98</v>
      </c>
      <c r="U68" s="38">
        <f>SUMPRODUCT(LTA!J68:AN68,LTA!J$102:AN$102,LTA!J$103:AN$103)</f>
        <v>103.19999999999999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267.79000000000002</v>
      </c>
      <c r="Z68" s="35">
        <f>IEX!N68</f>
        <v>0</v>
      </c>
      <c r="AA68" s="76">
        <f>STOA!H68</f>
        <v>196.95000000000002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17.846613914492441</v>
      </c>
      <c r="AD68">
        <f t="shared" ref="AD68:AD98" si="4">SUM(B68:AB68,AI68:AV68)-AC68</f>
        <v>2106.7502806679408</v>
      </c>
      <c r="AE68">
        <f>'IDT-1'!B68</f>
        <v>23</v>
      </c>
      <c r="AF68" s="25"/>
      <c r="AG68">
        <f t="shared" ref="AG68:AG98" si="5">SUM(AD68:AF68)</f>
        <v>2129.7502806679408</v>
      </c>
      <c r="AI68" s="35">
        <f>PXIL!H68</f>
        <v>0</v>
      </c>
      <c r="AJ68" s="35">
        <f>PXIL!N68</f>
        <v>0</v>
      </c>
      <c r="AK68" s="35">
        <f>RTM_IEX!H68</f>
        <v>0.28999999999999998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5.0064000000000002</v>
      </c>
      <c r="E69">
        <f>GT_NG!P69</f>
        <v>13.803078780561423</v>
      </c>
      <c r="F69">
        <f>GT_Spot!P69</f>
        <v>0</v>
      </c>
      <c r="G69">
        <f>PPCL_NG!P69</f>
        <v>0</v>
      </c>
      <c r="H69">
        <f>PPCL_Spot!P69</f>
        <v>41.417163207999458</v>
      </c>
      <c r="I69">
        <f>Bawana_NG!P69</f>
        <v>134.60536291294912</v>
      </c>
      <c r="J69">
        <f>Bawana_RLNG!P69</f>
        <v>0</v>
      </c>
      <c r="K69">
        <f>Bawana_Spot!P69</f>
        <v>92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761.75287736571886</v>
      </c>
      <c r="P69" s="37">
        <v>117.89549604614739</v>
      </c>
      <c r="Q69" s="37">
        <v>38.29</v>
      </c>
      <c r="R69" s="39">
        <v>46.5</v>
      </c>
      <c r="S69" s="39">
        <v>0</v>
      </c>
      <c r="T69" s="38">
        <f>SUMPRODUCT(LTA!J69:AN69,LTA!J$101:AN$101,LTA!J$103:AN$103)</f>
        <v>282.65999999999997</v>
      </c>
      <c r="U69" s="38">
        <f>SUMPRODUCT(LTA!J69:AN69,LTA!J$102:AN$102,LTA!J$103:AN$103)</f>
        <v>111.6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298.70999999999998</v>
      </c>
      <c r="Z69" s="35">
        <f>IEX!N69</f>
        <v>0</v>
      </c>
      <c r="AA69" s="76">
        <f>STOA!H69</f>
        <v>196.95000000000002</v>
      </c>
      <c r="AB69" s="76">
        <f>-STOA!N69</f>
        <v>0</v>
      </c>
      <c r="AC69">
        <f t="shared" si="3"/>
        <v>18.215739177832354</v>
      </c>
      <c r="AD69">
        <f t="shared" si="4"/>
        <v>2150.3246391355433</v>
      </c>
      <c r="AE69">
        <f>'IDT-1'!B69</f>
        <v>8</v>
      </c>
      <c r="AF69" s="25"/>
      <c r="AG69">
        <f t="shared" si="5"/>
        <v>2158.3246391355433</v>
      </c>
      <c r="AI69" s="35">
        <f>PXIL!H69</f>
        <v>0</v>
      </c>
      <c r="AJ69" s="35">
        <f>PXIL!N69</f>
        <v>0</v>
      </c>
      <c r="AK69" s="35">
        <f>RTM_IEX!H69</f>
        <v>27.349999999999998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5.0064000000000002</v>
      </c>
      <c r="E70">
        <f>GT_NG!P70</f>
        <v>13.803078780561423</v>
      </c>
      <c r="F70">
        <f>GT_Spot!P70</f>
        <v>0</v>
      </c>
      <c r="G70">
        <f>PPCL_NG!P70</f>
        <v>0</v>
      </c>
      <c r="H70">
        <f>PPCL_Spot!P70</f>
        <v>41.417163207999458</v>
      </c>
      <c r="I70">
        <f>Bawana_NG!P70</f>
        <v>134.60536291294912</v>
      </c>
      <c r="J70">
        <f>Bawana_RLNG!P70</f>
        <v>0</v>
      </c>
      <c r="K70">
        <f>Bawana_Spot!P70</f>
        <v>92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761.75287736571886</v>
      </c>
      <c r="P70" s="37">
        <v>100.83451686601263</v>
      </c>
      <c r="Q70" s="37">
        <v>38.29</v>
      </c>
      <c r="R70" s="39">
        <v>41.07</v>
      </c>
      <c r="S70" s="39">
        <v>0</v>
      </c>
      <c r="T70" s="38">
        <f>SUMPRODUCT(LTA!J70:AN70,LTA!J$101:AN$101,LTA!J$103:AN$103)</f>
        <v>242.53000000000003</v>
      </c>
      <c r="U70" s="38">
        <f>SUMPRODUCT(LTA!J70:AN70,LTA!J$102:AN$102,LTA!J$103:AN$103)</f>
        <v>111.9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324.81</v>
      </c>
      <c r="Z70" s="35">
        <f>IEX!N70</f>
        <v>0</v>
      </c>
      <c r="AA70" s="76">
        <f>STOA!H70</f>
        <v>196.95000000000002</v>
      </c>
      <c r="AB70" s="76">
        <f>-STOA!N70</f>
        <v>0</v>
      </c>
      <c r="AC70">
        <f t="shared" si="3"/>
        <v>18.114426952719221</v>
      </c>
      <c r="AD70">
        <f t="shared" si="4"/>
        <v>2138.3649721805218</v>
      </c>
      <c r="AE70">
        <f>'IDT-1'!B70</f>
        <v>0</v>
      </c>
      <c r="AF70" s="25"/>
      <c r="AG70">
        <f t="shared" si="5"/>
        <v>2138.3649721805218</v>
      </c>
      <c r="AI70" s="35">
        <f>PXIL!H70</f>
        <v>0</v>
      </c>
      <c r="AJ70" s="35">
        <f>PXIL!N70</f>
        <v>0</v>
      </c>
      <c r="AK70" s="35">
        <f>RTM_IEX!H70</f>
        <v>51.51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5.0064000000000002</v>
      </c>
      <c r="E71">
        <f>GT_NG!P71</f>
        <v>13.803078780561423</v>
      </c>
      <c r="F71">
        <f>GT_Spot!P71</f>
        <v>0</v>
      </c>
      <c r="G71">
        <f>PPCL_NG!P71</f>
        <v>0</v>
      </c>
      <c r="H71">
        <f>PPCL_Spot!P71</f>
        <v>41.417163207999458</v>
      </c>
      <c r="I71">
        <f>Bawana_NG!P71</f>
        <v>134.60536291294912</v>
      </c>
      <c r="J71">
        <f>Bawana_RLNG!P71</f>
        <v>0</v>
      </c>
      <c r="K71">
        <f>Bawana_Spot!P71</f>
        <v>92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770.82965914556689</v>
      </c>
      <c r="P71" s="37">
        <v>96.905483104171523</v>
      </c>
      <c r="Q71" s="37">
        <v>32.260000000000005</v>
      </c>
      <c r="R71" s="39">
        <v>35.979999999999997</v>
      </c>
      <c r="S71" s="39">
        <v>0</v>
      </c>
      <c r="T71" s="38">
        <f>SUMPRODUCT(LTA!J71:AN71,LTA!J$101:AN$101,LTA!J$103:AN$103)</f>
        <v>206.45</v>
      </c>
      <c r="U71" s="38">
        <f>SUMPRODUCT(LTA!J71:AN71,LTA!J$102:AN$102,LTA!J$103:AN$103)</f>
        <v>109.69999999999999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349.93</v>
      </c>
      <c r="Z71" s="35">
        <f>IEX!N71</f>
        <v>0</v>
      </c>
      <c r="AA71" s="76">
        <f>STOA!H71</f>
        <v>196.9</v>
      </c>
      <c r="AB71" s="76">
        <f>-STOA!N71</f>
        <v>0</v>
      </c>
      <c r="AC71">
        <f t="shared" si="3"/>
        <v>17.758500036070487</v>
      </c>
      <c r="AD71">
        <f t="shared" si="4"/>
        <v>2096.3486471151782</v>
      </c>
      <c r="AE71">
        <f>'IDT-1'!B71</f>
        <v>4</v>
      </c>
      <c r="AF71" s="25"/>
      <c r="AG71">
        <f t="shared" si="5"/>
        <v>2100.3486471151782</v>
      </c>
      <c r="AI71" s="35">
        <f>PXIL!H71</f>
        <v>0</v>
      </c>
      <c r="AJ71" s="35">
        <f>PXIL!N71</f>
        <v>0</v>
      </c>
      <c r="AK71" s="35">
        <f>RTM_IEX!H71</f>
        <v>28.32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5.0064000000000002</v>
      </c>
      <c r="E72">
        <f>GT_NG!P72</f>
        <v>13.803078780561423</v>
      </c>
      <c r="F72">
        <f>GT_Spot!P72</f>
        <v>0</v>
      </c>
      <c r="G72">
        <f>PPCL_NG!P72</f>
        <v>0</v>
      </c>
      <c r="H72">
        <f>PPCL_Spot!P72</f>
        <v>41.417163207999458</v>
      </c>
      <c r="I72">
        <f>Bawana_NG!P72</f>
        <v>134.60536291294912</v>
      </c>
      <c r="J72">
        <f>Bawana_RLNG!P72</f>
        <v>0</v>
      </c>
      <c r="K72">
        <f>Bawana_Spot!P72</f>
        <v>92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775.08927446130076</v>
      </c>
      <c r="P72" s="37">
        <v>96.905483104171523</v>
      </c>
      <c r="Q72" s="37">
        <v>32.260000000000005</v>
      </c>
      <c r="R72" s="39">
        <v>24.95</v>
      </c>
      <c r="S72" s="39">
        <v>0</v>
      </c>
      <c r="T72" s="38">
        <f>SUMPRODUCT(LTA!J72:AN72,LTA!J$101:AN$101,LTA!J$103:AN$103)</f>
        <v>171.31</v>
      </c>
      <c r="U72" s="38">
        <f>SUMPRODUCT(LTA!J72:AN72,LTA!J$102:AN$102,LTA!J$103:AN$103)</f>
        <v>112.9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375.06</v>
      </c>
      <c r="Z72" s="35">
        <f>IEX!N72</f>
        <v>0</v>
      </c>
      <c r="AA72" s="76">
        <f>STOA!H72</f>
        <v>196.9</v>
      </c>
      <c r="AB72" s="76">
        <f>-STOA!N72</f>
        <v>0</v>
      </c>
      <c r="AC72">
        <f t="shared" si="3"/>
        <v>17.676848804722649</v>
      </c>
      <c r="AD72">
        <f t="shared" si="4"/>
        <v>2086.7099136622592</v>
      </c>
      <c r="AE72">
        <f>'IDT-1'!B72</f>
        <v>0</v>
      </c>
      <c r="AF72" s="25"/>
      <c r="AG72">
        <f t="shared" si="5"/>
        <v>2086.7099136622592</v>
      </c>
      <c r="AI72" s="35">
        <f>PXIL!H72</f>
        <v>0</v>
      </c>
      <c r="AJ72" s="35">
        <f>PXIL!N72</f>
        <v>0</v>
      </c>
      <c r="AK72" s="35">
        <f>RTM_IEX!H72</f>
        <v>32.18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5.0064000000000002</v>
      </c>
      <c r="E73">
        <f>GT_NG!P73</f>
        <v>13.803078780561423</v>
      </c>
      <c r="F73">
        <f>GT_Spot!P73</f>
        <v>0</v>
      </c>
      <c r="G73">
        <f>PPCL_NG!P73</f>
        <v>0</v>
      </c>
      <c r="H73">
        <f>PPCL_Spot!P73</f>
        <v>41.417163207999458</v>
      </c>
      <c r="I73">
        <f>Bawana_NG!P73</f>
        <v>134.60536291294912</v>
      </c>
      <c r="J73">
        <f>Bawana_RLNG!P73</f>
        <v>0</v>
      </c>
      <c r="K73">
        <f>Bawana_Spot!P73</f>
        <v>92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803.18034478179527</v>
      </c>
      <c r="P73" s="37">
        <v>96.904374854887408</v>
      </c>
      <c r="Q73" s="37">
        <v>33.380000000000003</v>
      </c>
      <c r="R73" s="39">
        <v>17.329999999999998</v>
      </c>
      <c r="S73" s="39">
        <v>0</v>
      </c>
      <c r="T73" s="38">
        <f>SUMPRODUCT(LTA!J73:AN73,LTA!J$101:AN$101,LTA!J$103:AN$103)</f>
        <v>136.38</v>
      </c>
      <c r="U73" s="38">
        <f>SUMPRODUCT(LTA!J73:AN73,LTA!J$102:AN$102,LTA!J$103:AN$103)</f>
        <v>112.30000000000001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377.57</v>
      </c>
      <c r="Z73" s="35">
        <f>IEX!N73</f>
        <v>0</v>
      </c>
      <c r="AA73" s="76">
        <f>STOA!H73</f>
        <v>196.9</v>
      </c>
      <c r="AB73" s="76">
        <f>-STOA!N73</f>
        <v>0</v>
      </c>
      <c r="AC73">
        <f t="shared" si="3"/>
        <v>17.572688486120818</v>
      </c>
      <c r="AD73">
        <f t="shared" si="4"/>
        <v>2074.4140360520719</v>
      </c>
      <c r="AE73">
        <f>'IDT-1'!B73</f>
        <v>0</v>
      </c>
      <c r="AF73" s="25"/>
      <c r="AG73">
        <f t="shared" si="5"/>
        <v>2074.4140360520719</v>
      </c>
      <c r="AI73" s="35">
        <f>PXIL!H73</f>
        <v>0</v>
      </c>
      <c r="AJ73" s="35">
        <f>PXIL!N73</f>
        <v>0</v>
      </c>
      <c r="AK73" s="35">
        <f>RTM_IEX!H73</f>
        <v>31.21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5.0064000000000002</v>
      </c>
      <c r="E74">
        <f>GT_NG!P74</f>
        <v>13.803078780561423</v>
      </c>
      <c r="F74">
        <f>GT_Spot!P74</f>
        <v>0</v>
      </c>
      <c r="G74">
        <f>PPCL_NG!P74</f>
        <v>0</v>
      </c>
      <c r="H74">
        <f>PPCL_Spot!P74</f>
        <v>40.79</v>
      </c>
      <c r="I74">
        <f>Bawana_NG!P74</f>
        <v>134.60536291294912</v>
      </c>
      <c r="J74">
        <f>Bawana_RLNG!P74</f>
        <v>0</v>
      </c>
      <c r="K74">
        <f>Bawana_Spot!P74</f>
        <v>92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843.55677389856578</v>
      </c>
      <c r="P74" s="37">
        <v>96.905483104171523</v>
      </c>
      <c r="Q74" s="37">
        <v>32.260000000000005</v>
      </c>
      <c r="R74" s="39">
        <v>11.08</v>
      </c>
      <c r="S74" s="39">
        <v>0</v>
      </c>
      <c r="T74" s="38">
        <f>SUMPRODUCT(LTA!J74:AN74,LTA!J$101:AN$101,LTA!J$103:AN$103)</f>
        <v>110.33</v>
      </c>
      <c r="U74" s="38">
        <f>SUMPRODUCT(LTA!J74:AN74,LTA!J$102:AN$102,LTA!J$103:AN$103)</f>
        <v>113.19999999999999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193.96</v>
      </c>
      <c r="Z74" s="35">
        <f>IEX!N74</f>
        <v>0</v>
      </c>
      <c r="AA74" s="76">
        <f>STOA!H74</f>
        <v>196.9</v>
      </c>
      <c r="AB74" s="76">
        <f>-STOA!N74</f>
        <v>0</v>
      </c>
      <c r="AC74">
        <f t="shared" si="3"/>
        <v>16.16174362904848</v>
      </c>
      <c r="AD74">
        <f t="shared" si="4"/>
        <v>1907.8553550671993</v>
      </c>
      <c r="AE74">
        <f>'IDT-1'!B74</f>
        <v>225.97</v>
      </c>
      <c r="AF74" s="25"/>
      <c r="AG74">
        <f t="shared" si="5"/>
        <v>2133.8253550671993</v>
      </c>
      <c r="AI74" s="35">
        <f>PXIL!H74</f>
        <v>0</v>
      </c>
      <c r="AJ74" s="35">
        <f>PXIL!N74</f>
        <v>0</v>
      </c>
      <c r="AK74" s="35">
        <f>RTM_IEX!H74</f>
        <v>39.619999999999997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5.0064000000000002</v>
      </c>
      <c r="E75">
        <f>GT_NG!P75</f>
        <v>13.803078780561423</v>
      </c>
      <c r="F75">
        <f>GT_Spot!P75</f>
        <v>0</v>
      </c>
      <c r="G75">
        <f>PPCL_NG!P75</f>
        <v>0</v>
      </c>
      <c r="H75">
        <f>PPCL_Spot!P75</f>
        <v>40.79</v>
      </c>
      <c r="I75">
        <f>Bawana_NG!P75</f>
        <v>134.61000000000004</v>
      </c>
      <c r="J75">
        <f>Bawana_RLNG!P75</f>
        <v>0</v>
      </c>
      <c r="K75">
        <f>Bawana_Spot!P75</f>
        <v>92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875.91632730123342</v>
      </c>
      <c r="P75" s="37">
        <v>96.905483104171523</v>
      </c>
      <c r="Q75" s="37">
        <v>32.260000000000005</v>
      </c>
      <c r="R75" s="39">
        <v>0</v>
      </c>
      <c r="S75" s="39">
        <v>0</v>
      </c>
      <c r="T75" s="38">
        <f>SUMPRODUCT(LTA!J75:AN75,LTA!J$101:AN$101,LTA!J$103:AN$103)</f>
        <v>86.63</v>
      </c>
      <c r="U75" s="38">
        <f>SUMPRODUCT(LTA!J75:AN75,LTA!J$102:AN$102,LTA!J$103:AN$103)</f>
        <v>105.4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193.96</v>
      </c>
      <c r="Z75" s="35">
        <f>IEX!N75</f>
        <v>0</v>
      </c>
      <c r="AA75" s="76">
        <f>STOA!H75</f>
        <v>196.9</v>
      </c>
      <c r="AB75" s="76">
        <f>-STOA!N75</f>
        <v>0</v>
      </c>
      <c r="AC75">
        <f t="shared" si="3"/>
        <v>15.79990682916212</v>
      </c>
      <c r="AD75">
        <f t="shared" si="4"/>
        <v>1865.1413823568046</v>
      </c>
      <c r="AE75">
        <f>'IDT-1'!B75</f>
        <v>215.71199999999999</v>
      </c>
      <c r="AF75" s="25"/>
      <c r="AG75">
        <f t="shared" si="5"/>
        <v>2080.8533823568046</v>
      </c>
      <c r="AI75" s="35">
        <f>PXIL!H75</f>
        <v>0</v>
      </c>
      <c r="AJ75" s="35">
        <f>PXIL!N75</f>
        <v>0</v>
      </c>
      <c r="AK75" s="35">
        <f>RTM_IEX!H75</f>
        <v>6.76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5.0064000000000002</v>
      </c>
      <c r="E76">
        <f>GT_NG!P76</f>
        <v>13.803078780561423</v>
      </c>
      <c r="F76">
        <f>GT_Spot!P76</f>
        <v>0</v>
      </c>
      <c r="G76">
        <f>PPCL_NG!P76</f>
        <v>0</v>
      </c>
      <c r="H76">
        <f>PPCL_Spot!P76</f>
        <v>40.79</v>
      </c>
      <c r="I76">
        <f>Bawana_NG!P76</f>
        <v>134.61000000000004</v>
      </c>
      <c r="J76">
        <f>Bawana_RLNG!P76</f>
        <v>0</v>
      </c>
      <c r="K76">
        <f>Bawana_Spot!P76</f>
        <v>92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919.09844657781321</v>
      </c>
      <c r="P76" s="37">
        <v>96.905483104171523</v>
      </c>
      <c r="Q76" s="37">
        <v>32.260000000000005</v>
      </c>
      <c r="R76" s="39">
        <v>0</v>
      </c>
      <c r="S76" s="39">
        <v>0</v>
      </c>
      <c r="T76" s="38">
        <f>SUMPRODUCT(LTA!J76:AN76,LTA!J$101:AN$101,LTA!J$103:AN$103)</f>
        <v>71.39</v>
      </c>
      <c r="U76" s="38">
        <f>SUMPRODUCT(LTA!J76:AN76,LTA!J$102:AN$102,LTA!J$103:AN$103)</f>
        <v>104.6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193.95000000000002</v>
      </c>
      <c r="Z76" s="35">
        <f>IEX!N76</f>
        <v>0</v>
      </c>
      <c r="AA76" s="76">
        <f>STOA!H76</f>
        <v>196.9</v>
      </c>
      <c r="AB76" s="76">
        <f>-STOA!N76</f>
        <v>0</v>
      </c>
      <c r="AC76">
        <f t="shared" si="3"/>
        <v>16.284465466906283</v>
      </c>
      <c r="AD76">
        <f t="shared" si="4"/>
        <v>1848.0289429956399</v>
      </c>
      <c r="AE76">
        <f>'IDT-1'!B76</f>
        <v>240.036</v>
      </c>
      <c r="AF76" s="25"/>
      <c r="AG76">
        <f t="shared" si="5"/>
        <v>2088.0649429956397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-37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5.0064000000000002</v>
      </c>
      <c r="E77">
        <f>GT_NG!P77</f>
        <v>13.803078780561423</v>
      </c>
      <c r="F77">
        <f>GT_Spot!P77</f>
        <v>0</v>
      </c>
      <c r="G77">
        <f>PPCL_NG!P77</f>
        <v>0</v>
      </c>
      <c r="H77">
        <f>PPCL_Spot!P77</f>
        <v>40.79</v>
      </c>
      <c r="I77">
        <f>Bawana_NG!P77</f>
        <v>134.61000000000004</v>
      </c>
      <c r="J77">
        <f>Bawana_RLNG!P77</f>
        <v>0</v>
      </c>
      <c r="K77">
        <f>Bawana_Spot!P77</f>
        <v>140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921.36011949604267</v>
      </c>
      <c r="P77" s="37">
        <v>96.905483104171523</v>
      </c>
      <c r="Q77" s="37">
        <v>32.260000000000005</v>
      </c>
      <c r="R77" s="39">
        <v>0</v>
      </c>
      <c r="S77" s="39">
        <v>0</v>
      </c>
      <c r="T77" s="38">
        <f>SUMPRODUCT(LTA!J77:AN77,LTA!J$101:AN$101,LTA!J$103:AN$103)</f>
        <v>62.65</v>
      </c>
      <c r="U77" s="38">
        <f>SUMPRODUCT(LTA!J77:AN77,LTA!J$102:AN$102,LTA!J$103:AN$103)</f>
        <v>107.9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193.96</v>
      </c>
      <c r="Z77" s="35">
        <f>IEX!N77</f>
        <v>0</v>
      </c>
      <c r="AA77" s="76">
        <f>STOA!H77</f>
        <v>196.9</v>
      </c>
      <c r="AB77" s="76">
        <f>-STOA!N77</f>
        <v>0</v>
      </c>
      <c r="AC77">
        <f t="shared" si="3"/>
        <v>16.347618683598519</v>
      </c>
      <c r="AD77">
        <f t="shared" si="4"/>
        <v>1929.7974626971775</v>
      </c>
      <c r="AE77">
        <f>'IDT-1'!B77</f>
        <v>212.72200000000001</v>
      </c>
      <c r="AF77" s="25"/>
      <c r="AG77">
        <f t="shared" si="5"/>
        <v>2142.5194626971775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5.0064000000000002</v>
      </c>
      <c r="E78">
        <f>GT_NG!P78</f>
        <v>13.803078780561423</v>
      </c>
      <c r="F78">
        <f>GT_Spot!P78</f>
        <v>0</v>
      </c>
      <c r="G78">
        <f>PPCL_NG!P78</f>
        <v>0</v>
      </c>
      <c r="H78">
        <f>PPCL_Spot!P78</f>
        <v>40.79</v>
      </c>
      <c r="I78">
        <f>Bawana_NG!P78</f>
        <v>134.61000000000004</v>
      </c>
      <c r="J78">
        <f>Bawana_RLNG!P78</f>
        <v>0</v>
      </c>
      <c r="K78">
        <f>Bawana_Spot!P78</f>
        <v>200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930.57372965094805</v>
      </c>
      <c r="P78" s="37">
        <v>96.905483104171523</v>
      </c>
      <c r="Q78" s="37">
        <v>32.260000000000005</v>
      </c>
      <c r="R78" s="39">
        <v>0</v>
      </c>
      <c r="S78" s="39">
        <v>0</v>
      </c>
      <c r="T78" s="38">
        <f>SUMPRODUCT(LTA!J78:AN78,LTA!J$101:AN$101,LTA!J$103:AN$103)</f>
        <v>60.04</v>
      </c>
      <c r="U78" s="38">
        <f>SUMPRODUCT(LTA!J78:AN78,LTA!J$102:AN$102,LTA!J$103:AN$103)</f>
        <v>106.80000000000001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193.96</v>
      </c>
      <c r="Z78" s="35">
        <f>IEX!N78</f>
        <v>0</v>
      </c>
      <c r="AA78" s="76">
        <f>STOA!H78</f>
        <v>196.9</v>
      </c>
      <c r="AB78" s="76">
        <f>-STOA!N78</f>
        <v>0</v>
      </c>
      <c r="AC78">
        <f t="shared" si="3"/>
        <v>16.897849008899719</v>
      </c>
      <c r="AD78">
        <f t="shared" si="4"/>
        <v>1994.7508425267813</v>
      </c>
      <c r="AE78">
        <f>'IDT-1'!B78</f>
        <v>189.47900000000001</v>
      </c>
      <c r="AF78" s="25"/>
      <c r="AG78">
        <f t="shared" si="5"/>
        <v>2184.2298425267813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5.0064000000000002</v>
      </c>
      <c r="E79">
        <f>GT_NG!P79</f>
        <v>14.22140134857813</v>
      </c>
      <c r="F79">
        <f>GT_Spot!P79</f>
        <v>0</v>
      </c>
      <c r="G79">
        <f>PPCL_NG!P79</f>
        <v>0</v>
      </c>
      <c r="H79">
        <f>PPCL_Spot!P79</f>
        <v>40.79</v>
      </c>
      <c r="I79">
        <f>Bawana_NG!P79</f>
        <v>132.67539321551337</v>
      </c>
      <c r="J79">
        <f>Bawana_RLNG!P79</f>
        <v>0</v>
      </c>
      <c r="K79">
        <f>Bawana_Spot!P79</f>
        <v>200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967.85505652845802</v>
      </c>
      <c r="P79" s="37">
        <v>96.905483104171523</v>
      </c>
      <c r="Q79" s="37">
        <v>32.260000000000005</v>
      </c>
      <c r="R79" s="39">
        <v>0</v>
      </c>
      <c r="S79" s="39">
        <v>0</v>
      </c>
      <c r="T79" s="38">
        <f>SUMPRODUCT(LTA!J79:AN79,LTA!J$101:AN$101,LTA!J$103:AN$103)</f>
        <v>58.79</v>
      </c>
      <c r="U79" s="38">
        <f>SUMPRODUCT(LTA!J79:AN79,LTA!J$102:AN$102,LTA!J$103:AN$103)</f>
        <v>105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199.53</v>
      </c>
      <c r="Z79" s="35">
        <f>IEX!N79</f>
        <v>0</v>
      </c>
      <c r="AA79" s="76">
        <f>STOA!H79</f>
        <v>196.86</v>
      </c>
      <c r="AB79" s="76">
        <f>-STOA!N79</f>
        <v>0</v>
      </c>
      <c r="AC79">
        <f t="shared" si="3"/>
        <v>17.371588206300455</v>
      </c>
      <c r="AD79">
        <f t="shared" si="4"/>
        <v>2014.5221459904203</v>
      </c>
      <c r="AE79">
        <f>'IDT-1'!B79</f>
        <v>185.91399999999999</v>
      </c>
      <c r="AF79" s="25"/>
      <c r="AG79">
        <f t="shared" si="5"/>
        <v>2200.4361459904203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-18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5.0064000000000002</v>
      </c>
      <c r="E80">
        <f>GT_NG!P80</f>
        <v>14.22140134857813</v>
      </c>
      <c r="F80">
        <f>GT_Spot!P80</f>
        <v>0</v>
      </c>
      <c r="G80">
        <f>PPCL_NG!P80</f>
        <v>0</v>
      </c>
      <c r="H80">
        <f>PPCL_Spot!P80</f>
        <v>40.79</v>
      </c>
      <c r="I80">
        <f>Bawana_NG!P80</f>
        <v>132.67539321551337</v>
      </c>
      <c r="J80">
        <f>Bawana_RLNG!P80</f>
        <v>0</v>
      </c>
      <c r="K80">
        <f>Bawana_Spot!P80</f>
        <v>200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967.938504528458</v>
      </c>
      <c r="P80" s="37">
        <v>96.905483104171523</v>
      </c>
      <c r="Q80" s="37">
        <v>32.260000000000005</v>
      </c>
      <c r="R80" s="39">
        <v>0</v>
      </c>
      <c r="S80" s="39">
        <v>0</v>
      </c>
      <c r="T80" s="38">
        <f>SUMPRODUCT(LTA!J80:AN80,LTA!J$101:AN$101,LTA!J$103:AN$103)</f>
        <v>57.67</v>
      </c>
      <c r="U80" s="38">
        <f>SUMPRODUCT(LTA!J80:AN80,LTA!J$102:AN$102,LTA!J$103:AN$103)</f>
        <v>103.30000000000001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211.20000000000002</v>
      </c>
      <c r="Z80" s="35">
        <f>IEX!N80</f>
        <v>0</v>
      </c>
      <c r="AA80" s="76">
        <f>STOA!H80</f>
        <v>196.86</v>
      </c>
      <c r="AB80" s="76">
        <f>-STOA!N80</f>
        <v>0</v>
      </c>
      <c r="AC80">
        <f t="shared" si="3"/>
        <v>17.378859907701344</v>
      </c>
      <c r="AD80">
        <f t="shared" si="4"/>
        <v>2031.4483222890196</v>
      </c>
      <c r="AE80">
        <f>'IDT-1'!B80</f>
        <v>187.029</v>
      </c>
      <c r="AF80" s="25"/>
      <c r="AG80">
        <f t="shared" si="5"/>
        <v>2218.4773222890199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5.0064000000000002</v>
      </c>
      <c r="E81">
        <f>GT_NG!P81</f>
        <v>14.22140134857813</v>
      </c>
      <c r="F81">
        <f>GT_Spot!P81</f>
        <v>0</v>
      </c>
      <c r="G81">
        <f>PPCL_NG!P81</f>
        <v>0</v>
      </c>
      <c r="H81">
        <f>PPCL_Spot!P81</f>
        <v>40.79</v>
      </c>
      <c r="I81">
        <f>Bawana_NG!P81</f>
        <v>132.67539321551337</v>
      </c>
      <c r="J81">
        <f>Bawana_RLNG!P81</f>
        <v>0</v>
      </c>
      <c r="K81">
        <f>Bawana_Spot!P81</f>
        <v>200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951.11633736179135</v>
      </c>
      <c r="P81" s="37">
        <v>96.905483104171523</v>
      </c>
      <c r="Q81" s="37">
        <v>32.260000000000005</v>
      </c>
      <c r="R81" s="39">
        <v>0</v>
      </c>
      <c r="S81" s="39">
        <v>0</v>
      </c>
      <c r="T81" s="38">
        <f>SUMPRODUCT(LTA!J81:AN81,LTA!J$101:AN$101,LTA!J$103:AN$103)</f>
        <v>64</v>
      </c>
      <c r="U81" s="38">
        <f>SUMPRODUCT(LTA!J81:AN81,LTA!J$102:AN$102,LTA!J$103:AN$103)</f>
        <v>108.80000000000001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232.77</v>
      </c>
      <c r="Z81" s="35">
        <f>IEX!N81</f>
        <v>0</v>
      </c>
      <c r="AA81" s="76">
        <f>STOA!H81</f>
        <v>196.86</v>
      </c>
      <c r="AB81" s="76">
        <f>-STOA!N81</f>
        <v>0</v>
      </c>
      <c r="AC81">
        <f t="shared" si="3"/>
        <v>17.749998126252454</v>
      </c>
      <c r="AD81">
        <f t="shared" si="4"/>
        <v>2095.3450169038015</v>
      </c>
      <c r="AE81">
        <f>'IDT-1'!B81</f>
        <v>185.93299999999999</v>
      </c>
      <c r="AF81" s="25"/>
      <c r="AG81">
        <f t="shared" si="5"/>
        <v>2281.2780169038015</v>
      </c>
      <c r="AI81" s="35">
        <f>PXIL!H81</f>
        <v>0</v>
      </c>
      <c r="AJ81" s="35">
        <f>PXIL!N81</f>
        <v>0</v>
      </c>
      <c r="AK81" s="35">
        <f>RTM_IEX!H81</f>
        <v>37.69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5.0064000000000002</v>
      </c>
      <c r="E82">
        <f>GT_NG!P82</f>
        <v>14.22140134857813</v>
      </c>
      <c r="F82">
        <f>GT_Spot!P82</f>
        <v>0</v>
      </c>
      <c r="G82">
        <f>PPCL_NG!P82</f>
        <v>0</v>
      </c>
      <c r="H82">
        <f>PPCL_Spot!P82</f>
        <v>40.79</v>
      </c>
      <c r="I82">
        <f>Bawana_NG!P82</f>
        <v>132.67539321551337</v>
      </c>
      <c r="J82">
        <f>Bawana_RLNG!P82</f>
        <v>0</v>
      </c>
      <c r="K82">
        <f>Bawana_Spot!P82</f>
        <v>200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937.37380878991394</v>
      </c>
      <c r="P82" s="37">
        <v>96.905483104171523</v>
      </c>
      <c r="Q82" s="37">
        <v>32.260000000000005</v>
      </c>
      <c r="R82" s="39">
        <v>0</v>
      </c>
      <c r="S82" s="39">
        <v>0</v>
      </c>
      <c r="T82" s="38">
        <f>SUMPRODUCT(LTA!J82:AN82,LTA!J$101:AN$101,LTA!J$103:AN$103)</f>
        <v>64.34</v>
      </c>
      <c r="U82" s="38">
        <f>SUMPRODUCT(LTA!J82:AN82,LTA!J$102:AN$102,LTA!J$103:AN$103)</f>
        <v>109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268.78000000000003</v>
      </c>
      <c r="Z82" s="35">
        <f>IEX!N82</f>
        <v>0</v>
      </c>
      <c r="AA82" s="76">
        <f>STOA!H82</f>
        <v>196.86</v>
      </c>
      <c r="AB82" s="76">
        <f>-STOA!N82</f>
        <v>0</v>
      </c>
      <c r="AC82">
        <f t="shared" si="3"/>
        <v>17.933432886248685</v>
      </c>
      <c r="AD82">
        <f t="shared" si="4"/>
        <v>2116.999053571928</v>
      </c>
      <c r="AE82">
        <f>'IDT-1'!B82</f>
        <v>186.727</v>
      </c>
      <c r="AF82" s="25"/>
      <c r="AG82">
        <f t="shared" si="5"/>
        <v>2303.7260535719279</v>
      </c>
      <c r="AI82" s="35">
        <f>PXIL!H82</f>
        <v>0</v>
      </c>
      <c r="AJ82" s="35">
        <f>PXIL!N82</f>
        <v>0</v>
      </c>
      <c r="AK82" s="35">
        <f>RTM_IEX!H82</f>
        <v>36.72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5.0064000000000002</v>
      </c>
      <c r="E83">
        <f>GT_NG!P83</f>
        <v>14.22140134857813</v>
      </c>
      <c r="F83">
        <f>GT_Spot!P83</f>
        <v>0</v>
      </c>
      <c r="G83">
        <f>PPCL_NG!P83</f>
        <v>0</v>
      </c>
      <c r="H83">
        <f>PPCL_Spot!P83</f>
        <v>39.987223109506289</v>
      </c>
      <c r="I83">
        <f>Bawana_NG!P83</f>
        <v>100.67606734111949</v>
      </c>
      <c r="J83">
        <f>Bawana_RLNG!P83</f>
        <v>0</v>
      </c>
      <c r="K83">
        <f>Bawana_Spot!P83</f>
        <v>189.02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916.15044417097943</v>
      </c>
      <c r="P83" s="37">
        <v>96.905483104171523</v>
      </c>
      <c r="Q83" s="37">
        <v>32.260000000000005</v>
      </c>
      <c r="R83" s="39">
        <v>0</v>
      </c>
      <c r="S83" s="39">
        <v>0</v>
      </c>
      <c r="T83" s="38">
        <f>SUMPRODUCT(LTA!J83:AN83,LTA!J$101:AN$101,LTA!J$103:AN$103)</f>
        <v>65.010000000000005</v>
      </c>
      <c r="U83" s="38">
        <f>SUMPRODUCT(LTA!J83:AN83,LTA!J$102:AN$102,LTA!J$103:AN$103)</f>
        <v>100.5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298.16000000000003</v>
      </c>
      <c r="Z83" s="35">
        <f>IEX!N83</f>
        <v>0</v>
      </c>
      <c r="AA83" s="76">
        <f>STOA!H83</f>
        <v>196.86</v>
      </c>
      <c r="AB83" s="76">
        <f>-STOA!N83</f>
        <v>0</v>
      </c>
      <c r="AC83">
        <f t="shared" si="3"/>
        <v>17.552194960224579</v>
      </c>
      <c r="AD83">
        <f t="shared" si="4"/>
        <v>2071.9948241141306</v>
      </c>
      <c r="AE83">
        <f>'IDT-1'!B83</f>
        <v>184.988</v>
      </c>
      <c r="AF83" s="25"/>
      <c r="AG83">
        <f t="shared" si="5"/>
        <v>2256.9828241141304</v>
      </c>
      <c r="AI83" s="35">
        <f>PXIL!H83</f>
        <v>0</v>
      </c>
      <c r="AJ83" s="35">
        <f>PXIL!N83</f>
        <v>0</v>
      </c>
      <c r="AK83" s="35">
        <f>RTM_IEX!H83</f>
        <v>34.79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5.0064000000000002</v>
      </c>
      <c r="E84">
        <f>GT_NG!P84</f>
        <v>14.22140134857813</v>
      </c>
      <c r="F84">
        <f>GT_Spot!P84</f>
        <v>0</v>
      </c>
      <c r="G84">
        <f>PPCL_NG!P84</f>
        <v>0</v>
      </c>
      <c r="H84">
        <f>PPCL_Spot!P84</f>
        <v>39.987223109506289</v>
      </c>
      <c r="I84">
        <f>Bawana_NG!P84</f>
        <v>100.67606734111949</v>
      </c>
      <c r="J84">
        <f>Bawana_RLNG!P84</f>
        <v>0</v>
      </c>
      <c r="K84">
        <f>Bawana_Spot!P84</f>
        <v>189.02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874.97570671247252</v>
      </c>
      <c r="P84" s="37">
        <v>96.905483104171523</v>
      </c>
      <c r="Q84" s="37">
        <v>32.260000000000005</v>
      </c>
      <c r="R84" s="39">
        <v>0</v>
      </c>
      <c r="S84" s="39">
        <v>0</v>
      </c>
      <c r="T84" s="38">
        <f>SUMPRODUCT(LTA!J84:AN84,LTA!J$101:AN$101,LTA!J$103:AN$103)</f>
        <v>65.010000000000005</v>
      </c>
      <c r="U84" s="38">
        <f>SUMPRODUCT(LTA!J84:AN84,LTA!J$102:AN$102,LTA!J$103:AN$103)</f>
        <v>101.30000000000001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360.38</v>
      </c>
      <c r="Z84" s="35">
        <f>IEX!N84</f>
        <v>0</v>
      </c>
      <c r="AA84" s="76">
        <f>STOA!H84</f>
        <v>196.86</v>
      </c>
      <c r="AB84" s="76">
        <f>-STOA!N84</f>
        <v>0</v>
      </c>
      <c r="AC84">
        <f t="shared" si="3"/>
        <v>17.954851165573121</v>
      </c>
      <c r="AD84">
        <f t="shared" si="4"/>
        <v>2119.527430450275</v>
      </c>
      <c r="AE84">
        <f>'IDT-1'!B84</f>
        <v>153.845</v>
      </c>
      <c r="AF84" s="25"/>
      <c r="AG84">
        <f t="shared" si="5"/>
        <v>2273.3724304502748</v>
      </c>
      <c r="AI84" s="35">
        <f>PXIL!H84</f>
        <v>0</v>
      </c>
      <c r="AJ84" s="35">
        <f>PXIL!N84</f>
        <v>0</v>
      </c>
      <c r="AK84" s="35">
        <f>RTM_IEX!H84</f>
        <v>60.88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5.0064000000000002</v>
      </c>
      <c r="E85">
        <f>GT_NG!P85</f>
        <v>15.250000000000002</v>
      </c>
      <c r="F85">
        <f>GT_Spot!P85</f>
        <v>0</v>
      </c>
      <c r="G85">
        <f>PPCL_NG!P85</f>
        <v>0</v>
      </c>
      <c r="H85">
        <f>PPCL_Spot!P85</f>
        <v>39.987223109506289</v>
      </c>
      <c r="I85">
        <f>Bawana_NG!P85</f>
        <v>100.67606734111949</v>
      </c>
      <c r="J85">
        <f>Bawana_RLNG!P85</f>
        <v>0</v>
      </c>
      <c r="K85">
        <f>Bawana_Spot!P85</f>
        <v>189.02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856.20632632754746</v>
      </c>
      <c r="P85" s="37">
        <v>96.905483104171523</v>
      </c>
      <c r="Q85" s="37">
        <v>32.260000000000005</v>
      </c>
      <c r="R85" s="39">
        <v>0</v>
      </c>
      <c r="S85" s="39">
        <v>0</v>
      </c>
      <c r="T85" s="38">
        <f>SUMPRODUCT(LTA!J85:AN85,LTA!J$101:AN$101,LTA!J$103:AN$103)</f>
        <v>65.010000000000005</v>
      </c>
      <c r="U85" s="38">
        <f>SUMPRODUCT(LTA!J85:AN85,LTA!J$102:AN$102,LTA!J$103:AN$103)</f>
        <v>101.1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389.67</v>
      </c>
      <c r="Z85" s="35">
        <f>IEX!N85</f>
        <v>0</v>
      </c>
      <c r="AA85" s="76">
        <f>STOA!H85</f>
        <v>196.86</v>
      </c>
      <c r="AB85" s="76">
        <f>-STOA!N85</f>
        <v>0</v>
      </c>
      <c r="AC85">
        <f t="shared" si="3"/>
        <v>18.245064599011695</v>
      </c>
      <c r="AD85">
        <f t="shared" si="4"/>
        <v>2153.786435283333</v>
      </c>
      <c r="AE85">
        <f>'IDT-1'!B85</f>
        <v>136.874</v>
      </c>
      <c r="AF85" s="25"/>
      <c r="AG85">
        <f t="shared" si="5"/>
        <v>2290.6604352833328</v>
      </c>
      <c r="AI85" s="35">
        <f>PXIL!H85</f>
        <v>0</v>
      </c>
      <c r="AJ85" s="35">
        <f>PXIL!N85</f>
        <v>0</v>
      </c>
      <c r="AK85" s="35">
        <f>RTM_IEX!H85</f>
        <v>84.08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5.0064000000000002</v>
      </c>
      <c r="E86">
        <f>GT_NG!P86</f>
        <v>15.250000000000002</v>
      </c>
      <c r="F86">
        <f>GT_Spot!P86</f>
        <v>0</v>
      </c>
      <c r="G86">
        <f>PPCL_NG!P86</f>
        <v>0</v>
      </c>
      <c r="H86">
        <f>PPCL_Spot!P86</f>
        <v>39.987223109506289</v>
      </c>
      <c r="I86">
        <f>Bawana_NG!P86</f>
        <v>100.67606734111949</v>
      </c>
      <c r="J86">
        <f>Bawana_RLNG!P86</f>
        <v>0</v>
      </c>
      <c r="K86">
        <f>Bawana_Spot!P86</f>
        <v>189.02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871.214773614244</v>
      </c>
      <c r="P86" s="37">
        <v>96.905483104171523</v>
      </c>
      <c r="Q86" s="37">
        <v>32.260000000000005</v>
      </c>
      <c r="R86" s="39">
        <v>0</v>
      </c>
      <c r="S86" s="39">
        <v>0</v>
      </c>
      <c r="T86" s="38">
        <f>SUMPRODUCT(LTA!J86:AN86,LTA!J$101:AN$101,LTA!J$103:AN$103)</f>
        <v>65.010000000000005</v>
      </c>
      <c r="U86" s="38">
        <f>SUMPRODUCT(LTA!J86:AN86,LTA!J$102:AN$102,LTA!J$103:AN$103)</f>
        <v>99.699999999999989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413.99</v>
      </c>
      <c r="Z86" s="35">
        <f>IEX!N86</f>
        <v>0</v>
      </c>
      <c r="AA86" s="76">
        <f>STOA!H86</f>
        <v>196.86</v>
      </c>
      <c r="AB86" s="76">
        <f>-STOA!N86</f>
        <v>0</v>
      </c>
      <c r="AC86">
        <f t="shared" si="3"/>
        <v>18.652871556219946</v>
      </c>
      <c r="AD86">
        <f t="shared" si="4"/>
        <v>2201.9270756128212</v>
      </c>
      <c r="AE86">
        <f>'IDT-1'!B86</f>
        <v>128.518</v>
      </c>
      <c r="AF86" s="25"/>
      <c r="AG86">
        <f t="shared" si="5"/>
        <v>2330.4450756128213</v>
      </c>
      <c r="AI86" s="35">
        <f>PXIL!H86</f>
        <v>0</v>
      </c>
      <c r="AJ86" s="35">
        <f>PXIL!N86</f>
        <v>0</v>
      </c>
      <c r="AK86" s="35">
        <f>RTM_IEX!H86</f>
        <v>94.7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5.0064000000000002</v>
      </c>
      <c r="E87">
        <f>GT_NG!P87</f>
        <v>15.250000000000002</v>
      </c>
      <c r="F87">
        <f>GT_Spot!P87</f>
        <v>0</v>
      </c>
      <c r="G87">
        <f>PPCL_NG!P87</f>
        <v>0</v>
      </c>
      <c r="H87">
        <f>PPCL_Spot!P87</f>
        <v>41.59</v>
      </c>
      <c r="I87">
        <f>Bawana_NG!P87</f>
        <v>132.67539321551337</v>
      </c>
      <c r="J87">
        <f>Bawana_RLNG!P87</f>
        <v>0</v>
      </c>
      <c r="K87">
        <f>Bawana_Spot!P87</f>
        <v>200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871.7857221720792</v>
      </c>
      <c r="P87" s="37">
        <v>96.905483104171523</v>
      </c>
      <c r="Q87" s="37">
        <v>32.260000000000005</v>
      </c>
      <c r="R87" s="39">
        <v>0</v>
      </c>
      <c r="S87" s="39">
        <v>0</v>
      </c>
      <c r="T87" s="38">
        <f>SUMPRODUCT(LTA!J87:AN87,LTA!J$101:AN$101,LTA!J$103:AN$103)</f>
        <v>66</v>
      </c>
      <c r="U87" s="38">
        <f>SUMPRODUCT(LTA!J87:AN87,LTA!J$102:AN$102,LTA!J$103:AN$103)</f>
        <v>98.1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452.29</v>
      </c>
      <c r="Z87" s="35">
        <f>IEX!N87</f>
        <v>0</v>
      </c>
      <c r="AA87" s="76">
        <f>STOA!H87</f>
        <v>196.9</v>
      </c>
      <c r="AB87" s="76">
        <f>-STOA!N87</f>
        <v>0</v>
      </c>
      <c r="AC87">
        <f t="shared" si="3"/>
        <v>19.129933187330817</v>
      </c>
      <c r="AD87">
        <f t="shared" si="4"/>
        <v>2258.2430653044335</v>
      </c>
      <c r="AE87">
        <f>'IDT-1'!B87</f>
        <v>109.221</v>
      </c>
      <c r="AF87" s="25"/>
      <c r="AG87">
        <f t="shared" si="5"/>
        <v>2367.4640653044335</v>
      </c>
      <c r="AI87" s="35">
        <f>PXIL!H87</f>
        <v>0</v>
      </c>
      <c r="AJ87" s="35">
        <f>PXIL!N87</f>
        <v>0</v>
      </c>
      <c r="AK87" s="35">
        <f>RTM_IEX!H87</f>
        <v>68.61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5.0064000000000002</v>
      </c>
      <c r="E88">
        <f>GT_NG!P88</f>
        <v>15.250000000000002</v>
      </c>
      <c r="F88">
        <f>GT_Spot!P88</f>
        <v>0</v>
      </c>
      <c r="G88">
        <f>PPCL_NG!P88</f>
        <v>0</v>
      </c>
      <c r="H88">
        <f>PPCL_Spot!P88</f>
        <v>41.59</v>
      </c>
      <c r="I88">
        <f>Bawana_NG!P88</f>
        <v>132.67539321551337</v>
      </c>
      <c r="J88">
        <f>Bawana_RLNG!P88</f>
        <v>0</v>
      </c>
      <c r="K88">
        <f>Bawana_Spot!P88</f>
        <v>200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854.98551500541259</v>
      </c>
      <c r="P88" s="37">
        <v>96.905483104171523</v>
      </c>
      <c r="Q88" s="37">
        <v>32.260000000000005</v>
      </c>
      <c r="R88" s="39">
        <v>0</v>
      </c>
      <c r="S88" s="39">
        <v>0</v>
      </c>
      <c r="T88" s="38">
        <f>SUMPRODUCT(LTA!J88:AN88,LTA!J$101:AN$101,LTA!J$103:AN$103)</f>
        <v>66.67</v>
      </c>
      <c r="U88" s="38">
        <f>SUMPRODUCT(LTA!J88:AN88,LTA!J$102:AN$102,LTA!J$103:AN$103)</f>
        <v>95.990000000000009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470.66</v>
      </c>
      <c r="Z88" s="35">
        <f>IEX!N88</f>
        <v>0</v>
      </c>
      <c r="AA88" s="76">
        <f>STOA!H88</f>
        <v>196.9</v>
      </c>
      <c r="AB88" s="76">
        <f>-STOA!N88</f>
        <v>0</v>
      </c>
      <c r="AC88">
        <f t="shared" si="3"/>
        <v>19.504571447130818</v>
      </c>
      <c r="AD88">
        <f t="shared" si="4"/>
        <v>2302.4682198779669</v>
      </c>
      <c r="AE88">
        <f>'IDT-1'!B88</f>
        <v>89.335999999999999</v>
      </c>
      <c r="AF88" s="25"/>
      <c r="AG88">
        <f t="shared" si="5"/>
        <v>2391.8042198779667</v>
      </c>
      <c r="AI88" s="35">
        <f>PXIL!H88</f>
        <v>0</v>
      </c>
      <c r="AJ88" s="35">
        <f>PXIL!N88</f>
        <v>0</v>
      </c>
      <c r="AK88" s="35">
        <f>RTM_IEX!H88</f>
        <v>113.08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5.0064000000000002</v>
      </c>
      <c r="E89">
        <f>GT_NG!P89</f>
        <v>15.250000000000002</v>
      </c>
      <c r="F89">
        <f>GT_Spot!P89</f>
        <v>0</v>
      </c>
      <c r="G89">
        <f>PPCL_NG!P89</f>
        <v>0</v>
      </c>
      <c r="H89">
        <f>PPCL_Spot!P89</f>
        <v>41.59</v>
      </c>
      <c r="I89">
        <f>Bawana_NG!P89</f>
        <v>132.67539321551337</v>
      </c>
      <c r="J89">
        <f>Bawana_RLNG!P89</f>
        <v>0</v>
      </c>
      <c r="K89">
        <f>Bawana_Spot!P89</f>
        <v>200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854.92403263481992</v>
      </c>
      <c r="P89" s="37">
        <v>96.905483104171523</v>
      </c>
      <c r="Q89" s="37">
        <v>32.260000000000005</v>
      </c>
      <c r="R89" s="39">
        <v>0</v>
      </c>
      <c r="S89" s="39">
        <v>0</v>
      </c>
      <c r="T89" s="38">
        <f>SUMPRODUCT(LTA!J89:AN89,LTA!J$101:AN$101,LTA!J$103:AN$103)</f>
        <v>67.33</v>
      </c>
      <c r="U89" s="38">
        <f>SUMPRODUCT(LTA!J89:AN89,LTA!J$102:AN$102,LTA!J$103:AN$103)</f>
        <v>93.59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524.91999999999996</v>
      </c>
      <c r="Z89" s="35">
        <f>IEX!N89</f>
        <v>0</v>
      </c>
      <c r="AA89" s="76">
        <f>STOA!H89</f>
        <v>196.9</v>
      </c>
      <c r="AB89" s="76">
        <f>-STOA!N89</f>
        <v>0</v>
      </c>
      <c r="AC89">
        <f t="shared" si="3"/>
        <v>19.993858995217838</v>
      </c>
      <c r="AD89">
        <f t="shared" si="4"/>
        <v>2360.2274499592863</v>
      </c>
      <c r="AE89">
        <f>'IDT-1'!B89</f>
        <v>54.901000000000003</v>
      </c>
      <c r="AF89" s="25"/>
      <c r="AG89">
        <f t="shared" si="5"/>
        <v>2415.1284499592862</v>
      </c>
      <c r="AI89" s="35">
        <f>PXIL!H89</f>
        <v>0</v>
      </c>
      <c r="AJ89" s="35">
        <f>PXIL!N89</f>
        <v>0</v>
      </c>
      <c r="AK89" s="35">
        <f>RTM_IEX!H89</f>
        <v>118.87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5.0064000000000002</v>
      </c>
      <c r="E90">
        <f>GT_NG!P90</f>
        <v>15.250000000000002</v>
      </c>
      <c r="F90">
        <f>GT_Spot!P90</f>
        <v>0</v>
      </c>
      <c r="G90">
        <f>PPCL_NG!P90</f>
        <v>0</v>
      </c>
      <c r="H90">
        <f>PPCL_Spot!P90</f>
        <v>41.59</v>
      </c>
      <c r="I90">
        <f>Bawana_NG!P90</f>
        <v>132.67539321551337</v>
      </c>
      <c r="J90">
        <f>Bawana_RLNG!P90</f>
        <v>0</v>
      </c>
      <c r="K90">
        <f>Bawana_Spot!P90</f>
        <v>200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856.96613088538265</v>
      </c>
      <c r="P90" s="37">
        <v>96.905483104171523</v>
      </c>
      <c r="Q90" s="37">
        <v>32.260000000000005</v>
      </c>
      <c r="R90" s="39">
        <v>0</v>
      </c>
      <c r="S90" s="39">
        <v>0</v>
      </c>
      <c r="T90" s="38">
        <f>SUMPRODUCT(LTA!J90:AN90,LTA!J$101:AN$101,LTA!J$103:AN$103)</f>
        <v>68</v>
      </c>
      <c r="U90" s="38">
        <f>SUMPRODUCT(LTA!J90:AN90,LTA!J$102:AN$102,LTA!J$103:AN$103)</f>
        <v>92.89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563.2299999999999</v>
      </c>
      <c r="Z90" s="35">
        <f>IEX!N90</f>
        <v>0</v>
      </c>
      <c r="AA90" s="76">
        <f>STOA!H90</f>
        <v>196.9</v>
      </c>
      <c r="AB90" s="76">
        <f>-STOA!N90</f>
        <v>0</v>
      </c>
      <c r="AC90">
        <f t="shared" si="3"/>
        <v>20.300140620522566</v>
      </c>
      <c r="AD90">
        <f t="shared" si="4"/>
        <v>2396.3832665845453</v>
      </c>
      <c r="AE90">
        <f>'IDT-1'!B90</f>
        <v>46.009</v>
      </c>
      <c r="AF90" s="25"/>
      <c r="AG90">
        <f t="shared" si="5"/>
        <v>2442.3922665845453</v>
      </c>
      <c r="AI90" s="35">
        <f>PXIL!H90</f>
        <v>0</v>
      </c>
      <c r="AJ90" s="35">
        <f>PXIL!N90</f>
        <v>0</v>
      </c>
      <c r="AK90" s="35">
        <f>RTM_IEX!H90</f>
        <v>115.01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5.0064000000000002</v>
      </c>
      <c r="E91">
        <f>GT_NG!P91</f>
        <v>15.250000000000002</v>
      </c>
      <c r="F91">
        <f>GT_Spot!P91</f>
        <v>0</v>
      </c>
      <c r="G91">
        <f>PPCL_NG!P91</f>
        <v>0</v>
      </c>
      <c r="H91">
        <f>PPCL_Spot!P91</f>
        <v>42.27</v>
      </c>
      <c r="I91">
        <f>Bawana_NG!P91</f>
        <v>132.67539321551337</v>
      </c>
      <c r="J91">
        <f>Bawana_RLNG!P91</f>
        <v>0</v>
      </c>
      <c r="K91">
        <f>Bawana_Spot!P91</f>
        <v>200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859.24604893835181</v>
      </c>
      <c r="P91" s="37">
        <v>96.905483104171523</v>
      </c>
      <c r="Q91" s="37">
        <v>32.260000000000005</v>
      </c>
      <c r="R91" s="39">
        <v>0</v>
      </c>
      <c r="S91" s="39">
        <v>0</v>
      </c>
      <c r="T91" s="38">
        <f>SUMPRODUCT(LTA!J91:AN91,LTA!J$101:AN$101,LTA!J$103:AN$103)</f>
        <v>68.67</v>
      </c>
      <c r="U91" s="38">
        <f>SUMPRODUCT(LTA!J91:AN91,LTA!J$102:AN$102,LTA!J$103:AN$103)</f>
        <v>92.39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528.2299999999999</v>
      </c>
      <c r="Z91" s="35">
        <f>IEX!N91</f>
        <v>0</v>
      </c>
      <c r="AA91" s="76">
        <f>STOA!H91</f>
        <v>251.22</v>
      </c>
      <c r="AB91" s="76">
        <f>-STOA!N91</f>
        <v>0</v>
      </c>
      <c r="AC91">
        <f t="shared" si="3"/>
        <v>20.675367932167504</v>
      </c>
      <c r="AD91">
        <f t="shared" si="4"/>
        <v>2440.6779573258691</v>
      </c>
      <c r="AE91">
        <f>'IDT-1'!B91</f>
        <v>57.338000000000001</v>
      </c>
      <c r="AF91" s="25"/>
      <c r="AG91">
        <f t="shared" si="5"/>
        <v>2498.0159573258693</v>
      </c>
      <c r="AI91" s="35">
        <f>PXIL!H91</f>
        <v>0</v>
      </c>
      <c r="AJ91" s="35">
        <f>PXIL!N91</f>
        <v>0</v>
      </c>
      <c r="AK91" s="35">
        <f>RTM_IEX!H91</f>
        <v>137.22999999999999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5.0064000000000002</v>
      </c>
      <c r="E92">
        <f>GT_NG!P92</f>
        <v>15.250000000000002</v>
      </c>
      <c r="F92">
        <f>GT_Spot!P92</f>
        <v>0</v>
      </c>
      <c r="G92">
        <f>PPCL_NG!P92</f>
        <v>0</v>
      </c>
      <c r="H92">
        <f>PPCL_Spot!P92</f>
        <v>42.27</v>
      </c>
      <c r="I92">
        <f>Bawana_NG!P92</f>
        <v>132.67539321551337</v>
      </c>
      <c r="J92">
        <f>Bawana_RLNG!P92</f>
        <v>0</v>
      </c>
      <c r="K92">
        <f>Bawana_Spot!P92</f>
        <v>200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859.24604893835181</v>
      </c>
      <c r="P92" s="37">
        <v>96.905483104171523</v>
      </c>
      <c r="Q92" s="37">
        <v>32.260000000000005</v>
      </c>
      <c r="R92" s="39">
        <v>0</v>
      </c>
      <c r="S92" s="39">
        <v>0</v>
      </c>
      <c r="T92" s="38">
        <f>SUMPRODUCT(LTA!J92:AN92,LTA!J$101:AN$101,LTA!J$103:AN$103)</f>
        <v>69.010000000000005</v>
      </c>
      <c r="U92" s="38">
        <f>SUMPRODUCT(LTA!J92:AN92,LTA!J$102:AN$102,LTA!J$103:AN$103)</f>
        <v>92.39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555.34999999999991</v>
      </c>
      <c r="Z92" s="35">
        <f>IEX!N92</f>
        <v>0</v>
      </c>
      <c r="AA92" s="76">
        <f>STOA!H92</f>
        <v>251.22</v>
      </c>
      <c r="AB92" s="76">
        <f>-STOA!N92</f>
        <v>0</v>
      </c>
      <c r="AC92">
        <f t="shared" si="3"/>
        <v>20.987259932167504</v>
      </c>
      <c r="AD92">
        <f t="shared" si="4"/>
        <v>2477.496065325869</v>
      </c>
      <c r="AE92">
        <f>'IDT-1'!B92</f>
        <v>37.595999999999997</v>
      </c>
      <c r="AF92" s="25"/>
      <c r="AG92">
        <f t="shared" si="5"/>
        <v>2515.092065325869</v>
      </c>
      <c r="AI92" s="35">
        <f>PXIL!H92</f>
        <v>0</v>
      </c>
      <c r="AJ92" s="35">
        <f>PXIL!N92</f>
        <v>0</v>
      </c>
      <c r="AK92" s="35">
        <f>RTM_IEX!H92</f>
        <v>146.9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5.0064000000000002</v>
      </c>
      <c r="E93">
        <f>GT_NG!P93</f>
        <v>15.250000000000002</v>
      </c>
      <c r="F93">
        <f>GT_Spot!P93</f>
        <v>0</v>
      </c>
      <c r="G93">
        <f>PPCL_NG!P93</f>
        <v>0</v>
      </c>
      <c r="H93">
        <f>PPCL_Spot!P93</f>
        <v>42.27</v>
      </c>
      <c r="I93">
        <f>Bawana_NG!P93</f>
        <v>134.61000000000004</v>
      </c>
      <c r="J93">
        <f>Bawana_RLNG!P93</f>
        <v>0</v>
      </c>
      <c r="K93">
        <f>Bawana_Spot!P93</f>
        <v>200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858.9385903776672</v>
      </c>
      <c r="P93" s="37">
        <v>96.905483104171523</v>
      </c>
      <c r="Q93" s="37">
        <v>32.260000000000005</v>
      </c>
      <c r="R93" s="39">
        <v>0</v>
      </c>
      <c r="S93" s="39">
        <v>0</v>
      </c>
      <c r="T93" s="38">
        <f>SUMPRODUCT(LTA!J93:AN93,LTA!J$101:AN$101,LTA!J$103:AN$103)</f>
        <v>69.66</v>
      </c>
      <c r="U93" s="38">
        <f>SUMPRODUCT(LTA!J93:AN93,LTA!J$102:AN$102,LTA!J$103:AN$103)</f>
        <v>118.19999999999999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605</v>
      </c>
      <c r="Z93" s="35">
        <f>IEX!N93</f>
        <v>0</v>
      </c>
      <c r="AA93" s="76">
        <f>STOA!H93</f>
        <v>251.22</v>
      </c>
      <c r="AB93" s="76">
        <f>-STOA!N93</f>
        <v>0</v>
      </c>
      <c r="AC93">
        <f t="shared" si="3"/>
        <v>21.404799977247446</v>
      </c>
      <c r="AD93">
        <f t="shared" si="4"/>
        <v>2526.7856735045912</v>
      </c>
      <c r="AE93">
        <f>'IDT-1'!B93</f>
        <v>23.347000000000001</v>
      </c>
      <c r="AF93" s="25"/>
      <c r="AG93">
        <f t="shared" si="5"/>
        <v>2550.1326735045914</v>
      </c>
      <c r="AI93" s="35">
        <f>PXIL!H93</f>
        <v>0</v>
      </c>
      <c r="AJ93" s="35">
        <f>PXIL!N93</f>
        <v>0</v>
      </c>
      <c r="AK93" s="35">
        <f>RTM_IEX!H93</f>
        <v>118.87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5.0064000000000002</v>
      </c>
      <c r="E94">
        <f>GT_NG!P94</f>
        <v>15.250000000000002</v>
      </c>
      <c r="F94">
        <f>GT_Spot!P94</f>
        <v>0</v>
      </c>
      <c r="G94">
        <f>PPCL_NG!P94</f>
        <v>0</v>
      </c>
      <c r="H94">
        <f>PPCL_Spot!P94</f>
        <v>42.27</v>
      </c>
      <c r="I94">
        <f>Bawana_NG!P94</f>
        <v>134.61000000000004</v>
      </c>
      <c r="J94">
        <f>Bawana_RLNG!P94</f>
        <v>0</v>
      </c>
      <c r="K94">
        <f>Bawana_Spot!P94</f>
        <v>200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855.31914471402752</v>
      </c>
      <c r="P94" s="37">
        <v>96.905483104171523</v>
      </c>
      <c r="Q94" s="37">
        <v>32.260000000000005</v>
      </c>
      <c r="R94" s="39">
        <v>0</v>
      </c>
      <c r="S94" s="39">
        <v>0</v>
      </c>
      <c r="T94" s="38">
        <f>SUMPRODUCT(LTA!J94:AN94,LTA!J$101:AN$101,LTA!J$103:AN$103)</f>
        <v>69.989999999999995</v>
      </c>
      <c r="U94" s="38">
        <f>SUMPRODUCT(LTA!J94:AN94,LTA!J$102:AN$102,LTA!J$103:AN$103)</f>
        <v>118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618.06999999999994</v>
      </c>
      <c r="Z94" s="35">
        <f>IEX!N94</f>
        <v>0</v>
      </c>
      <c r="AA94" s="76">
        <f>STOA!H94</f>
        <v>251.22</v>
      </c>
      <c r="AB94" s="76">
        <f>-STOA!N94</f>
        <v>0</v>
      </c>
      <c r="AC94">
        <f t="shared" si="3"/>
        <v>21.477128633672869</v>
      </c>
      <c r="AD94">
        <f t="shared" si="4"/>
        <v>2535.3238991845265</v>
      </c>
      <c r="AE94">
        <f>'IDT-1'!B94</f>
        <v>17.373999999999999</v>
      </c>
      <c r="AF94" s="25"/>
      <c r="AG94">
        <f t="shared" si="5"/>
        <v>2552.6978991845262</v>
      </c>
      <c r="AI94" s="35">
        <f>PXIL!H94</f>
        <v>0</v>
      </c>
      <c r="AJ94" s="35">
        <f>PXIL!N94</f>
        <v>0</v>
      </c>
      <c r="AK94" s="35">
        <f>RTM_IEX!H94</f>
        <v>117.9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5.0064000000000002</v>
      </c>
      <c r="E95">
        <f>GT_NG!P95</f>
        <v>15.250000000000002</v>
      </c>
      <c r="F95">
        <f>GT_Spot!P95</f>
        <v>0</v>
      </c>
      <c r="G95">
        <f>PPCL_NG!P95</f>
        <v>0</v>
      </c>
      <c r="H95">
        <f>PPCL_Spot!P95</f>
        <v>42.27</v>
      </c>
      <c r="I95">
        <f>Bawana_NG!P95</f>
        <v>134.61000000000004</v>
      </c>
      <c r="J95">
        <f>Bawana_RLNG!P95</f>
        <v>0</v>
      </c>
      <c r="K95">
        <f>Bawana_Spot!P95</f>
        <v>200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831.48353670986671</v>
      </c>
      <c r="P95" s="37">
        <v>96.905483104171523</v>
      </c>
      <c r="Q95" s="37">
        <v>32.260000000000005</v>
      </c>
      <c r="R95" s="39">
        <v>0</v>
      </c>
      <c r="S95" s="39">
        <v>0</v>
      </c>
      <c r="T95" s="38">
        <f>SUMPRODUCT(LTA!J95:AN95,LTA!J$101:AN$101,LTA!J$103:AN$103)</f>
        <v>70.33</v>
      </c>
      <c r="U95" s="38">
        <f>SUMPRODUCT(LTA!J95:AN95,LTA!J$102:AN$102,LTA!J$103:AN$103)</f>
        <v>116.80000000000001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631.63</v>
      </c>
      <c r="Z95" s="35">
        <f>IEX!N95</f>
        <v>0</v>
      </c>
      <c r="AA95" s="76">
        <f>STOA!H95</f>
        <v>251.12</v>
      </c>
      <c r="AB95" s="76">
        <f>-STOA!N95</f>
        <v>0</v>
      </c>
      <c r="AC95">
        <f t="shared" si="3"/>
        <v>21.179805526437921</v>
      </c>
      <c r="AD95">
        <f t="shared" si="4"/>
        <v>2500.2256142875999</v>
      </c>
      <c r="AE95">
        <f>'IDT-1'!B95</f>
        <v>10.619</v>
      </c>
      <c r="AF95" s="25"/>
      <c r="AG95">
        <f t="shared" si="5"/>
        <v>2510.8446142876001</v>
      </c>
      <c r="AI95" s="35">
        <f>PXIL!H95</f>
        <v>0</v>
      </c>
      <c r="AJ95" s="35">
        <f>PXIL!N95</f>
        <v>0</v>
      </c>
      <c r="AK95" s="35">
        <f>RTM_IEX!H95</f>
        <v>93.74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5.0064000000000002</v>
      </c>
      <c r="E96">
        <f>GT_NG!P96</f>
        <v>15.250000000000002</v>
      </c>
      <c r="F96">
        <f>GT_Spot!P96</f>
        <v>0</v>
      </c>
      <c r="G96">
        <f>PPCL_NG!P96</f>
        <v>0</v>
      </c>
      <c r="H96">
        <f>PPCL_Spot!P96</f>
        <v>42.27</v>
      </c>
      <c r="I96">
        <f>Bawana_NG!P96</f>
        <v>134.61000000000004</v>
      </c>
      <c r="J96">
        <f>Bawana_RLNG!P96</f>
        <v>0</v>
      </c>
      <c r="K96">
        <f>Bawana_Spot!P96</f>
        <v>200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828.9408015260708</v>
      </c>
      <c r="P96" s="37">
        <v>96.905483104171523</v>
      </c>
      <c r="Q96" s="37">
        <v>32.260000000000005</v>
      </c>
      <c r="R96" s="39">
        <v>0</v>
      </c>
      <c r="S96" s="39">
        <v>0</v>
      </c>
      <c r="T96" s="38">
        <f>SUMPRODUCT(LTA!J96:AN96,LTA!J$101:AN$101,LTA!J$103:AN$103)</f>
        <v>70.67</v>
      </c>
      <c r="U96" s="38">
        <f>SUMPRODUCT(LTA!J96:AN96,LTA!J$102:AN$102,LTA!J$103:AN$103)</f>
        <v>116.19999999999999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631.08999999999992</v>
      </c>
      <c r="Z96" s="35">
        <f>IEX!N96</f>
        <v>0</v>
      </c>
      <c r="AA96" s="76">
        <f>STOA!H96</f>
        <v>251.12</v>
      </c>
      <c r="AB96" s="76">
        <f>-STOA!N96</f>
        <v>0</v>
      </c>
      <c r="AC96">
        <f t="shared" si="3"/>
        <v>21.167938550894032</v>
      </c>
      <c r="AD96">
        <f t="shared" si="4"/>
        <v>2498.8247460793482</v>
      </c>
      <c r="AE96">
        <f>'IDT-1'!B96</f>
        <v>4.8140000000000001</v>
      </c>
      <c r="AF96" s="25"/>
      <c r="AG96">
        <f t="shared" si="5"/>
        <v>2503.638746079348</v>
      </c>
      <c r="AI96" s="35">
        <f>PXIL!H96</f>
        <v>0</v>
      </c>
      <c r="AJ96" s="35">
        <f>PXIL!N96</f>
        <v>0</v>
      </c>
      <c r="AK96" s="35">
        <f>RTM_IEX!H96</f>
        <v>95.67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5.0064000000000002</v>
      </c>
      <c r="E97">
        <f>GT_NG!P97</f>
        <v>15.250000000000002</v>
      </c>
      <c r="F97">
        <f>GT_Spot!P97</f>
        <v>0</v>
      </c>
      <c r="G97">
        <f>PPCL_NG!P97</f>
        <v>0</v>
      </c>
      <c r="H97">
        <f>PPCL_Spot!P97</f>
        <v>42.27</v>
      </c>
      <c r="I97">
        <f>Bawana_NG!P97</f>
        <v>134.61000000000004</v>
      </c>
      <c r="J97">
        <f>Bawana_RLNG!P97</f>
        <v>0</v>
      </c>
      <c r="K97">
        <f>Bawana_Spot!P97</f>
        <v>200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826.40226202162944</v>
      </c>
      <c r="P97" s="37">
        <v>96.905483104171523</v>
      </c>
      <c r="Q97" s="37">
        <v>38.29</v>
      </c>
      <c r="R97" s="39">
        <v>0</v>
      </c>
      <c r="S97" s="39">
        <v>0</v>
      </c>
      <c r="T97" s="38">
        <f>SUMPRODUCT(LTA!J97:AN97,LTA!J$101:AN$101,LTA!J$103:AN$103)</f>
        <v>71.33</v>
      </c>
      <c r="U97" s="38">
        <f>SUMPRODUCT(LTA!J97:AN97,LTA!J$102:AN$102,LTA!J$103:AN$103)</f>
        <v>120.30000000000001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614.44999999999993</v>
      </c>
      <c r="Z97" s="35">
        <f>IEX!N97</f>
        <v>0</v>
      </c>
      <c r="AA97" s="76">
        <f>STOA!H97</f>
        <v>251.12</v>
      </c>
      <c r="AB97" s="76">
        <f>-STOA!N97</f>
        <v>0</v>
      </c>
      <c r="AC97">
        <f t="shared" si="3"/>
        <v>21.270430819056724</v>
      </c>
      <c r="AD97">
        <f t="shared" si="4"/>
        <v>2510.9237143067439</v>
      </c>
      <c r="AE97">
        <f>'IDT-1'!B97</f>
        <v>8.8109999999999999</v>
      </c>
      <c r="AF97" s="25"/>
      <c r="AG97">
        <f t="shared" si="5"/>
        <v>2519.7347143067441</v>
      </c>
      <c r="AI97" s="35">
        <f>PXIL!H97</f>
        <v>0</v>
      </c>
      <c r="AJ97" s="35">
        <f>PXIL!N97</f>
        <v>0</v>
      </c>
      <c r="AK97" s="35">
        <f>RTM_IEX!H97</f>
        <v>116.26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5.0064000000000002</v>
      </c>
      <c r="E98">
        <f>GT_NG!P98</f>
        <v>15.250000000000002</v>
      </c>
      <c r="F98">
        <f>GT_Spot!P98</f>
        <v>0</v>
      </c>
      <c r="G98">
        <f>PPCL_NG!P98</f>
        <v>0</v>
      </c>
      <c r="H98">
        <f>PPCL_Spot!P98</f>
        <v>42.27</v>
      </c>
      <c r="I98">
        <f>Bawana_NG!P98</f>
        <v>134.61000000000004</v>
      </c>
      <c r="J98">
        <f>Bawana_RLNG!P98</f>
        <v>0</v>
      </c>
      <c r="K98">
        <f>Bawana_Spot!P98</f>
        <v>200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826.40226202162944</v>
      </c>
      <c r="P98" s="37">
        <v>96.905483104171523</v>
      </c>
      <c r="Q98" s="37">
        <v>38.29</v>
      </c>
      <c r="R98" s="39">
        <v>0</v>
      </c>
      <c r="S98" s="39">
        <v>0</v>
      </c>
      <c r="T98" s="38">
        <f>SUMPRODUCT(LTA!J98:AN98,LTA!J$101:AN$101,LTA!J$103:AN$103)</f>
        <v>72.34</v>
      </c>
      <c r="U98" s="38">
        <f>SUMPRODUCT(LTA!J98:AN98,LTA!J$102:AN$102,LTA!J$103:AN$103)</f>
        <v>119.30000000000001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610.95999999999992</v>
      </c>
      <c r="Z98" s="35">
        <f>IEX!N98</f>
        <v>0</v>
      </c>
      <c r="AA98" s="76">
        <f>STOA!H98</f>
        <v>251.12</v>
      </c>
      <c r="AB98" s="76">
        <f>-STOA!N98</f>
        <v>0</v>
      </c>
      <c r="AC98">
        <f t="shared" si="3"/>
        <v>20.989534819056725</v>
      </c>
      <c r="AD98">
        <f t="shared" si="4"/>
        <v>2477.7646103067441</v>
      </c>
      <c r="AE98">
        <f>'IDT-1'!B98</f>
        <v>10.032</v>
      </c>
      <c r="AF98" s="25"/>
      <c r="AG98">
        <f t="shared" si="5"/>
        <v>2487.7966103067442</v>
      </c>
      <c r="AI98" s="35">
        <f>PXIL!H98</f>
        <v>0</v>
      </c>
      <c r="AJ98" s="35">
        <f>PXIL!N98</f>
        <v>0</v>
      </c>
      <c r="AK98" s="35">
        <f>RTM_IEX!H98</f>
        <v>86.300000000000011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0.11650309999999993</v>
      </c>
      <c r="E99">
        <f t="shared" si="6"/>
        <v>0.34532631567036981</v>
      </c>
      <c r="F99">
        <f t="shared" si="6"/>
        <v>0</v>
      </c>
      <c r="G99">
        <f t="shared" si="6"/>
        <v>0</v>
      </c>
      <c r="H99">
        <f t="shared" si="6"/>
        <v>1.003247931965966</v>
      </c>
      <c r="I99">
        <f t="shared" si="6"/>
        <v>3.1306365582928204</v>
      </c>
      <c r="J99">
        <f t="shared" si="6"/>
        <v>0</v>
      </c>
      <c r="K99">
        <f t="shared" si="6"/>
        <v>3.5901225000000005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18.995448808970981</v>
      </c>
      <c r="P99" s="37">
        <f t="shared" si="6"/>
        <v>2.5274095515995065</v>
      </c>
      <c r="Q99" s="37">
        <f t="shared" si="6"/>
        <v>0.83482272781536115</v>
      </c>
      <c r="R99" s="39">
        <f t="shared" si="6"/>
        <v>0.49970129118844869</v>
      </c>
      <c r="S99" s="39">
        <f t="shared" si="6"/>
        <v>0</v>
      </c>
      <c r="T99" s="38">
        <f t="shared" si="6"/>
        <v>5.2468724999999985</v>
      </c>
      <c r="U99" s="38">
        <f t="shared" si="6"/>
        <v>2.1094325000000005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5.1415400000000027</v>
      </c>
      <c r="Z99" s="35">
        <f t="shared" si="6"/>
        <v>0</v>
      </c>
      <c r="AA99" s="76">
        <f t="shared" si="6"/>
        <v>5.1598500000000014</v>
      </c>
      <c r="AB99" s="76">
        <f t="shared" si="6"/>
        <v>0</v>
      </c>
      <c r="AC99">
        <f t="shared" si="6"/>
        <v>0.42339160011215227</v>
      </c>
      <c r="AD99">
        <f t="shared" si="6"/>
        <v>49.305357185391308</v>
      </c>
      <c r="AE99">
        <f t="shared" si="6"/>
        <v>1.1190362499999995</v>
      </c>
      <c r="AG99">
        <f t="shared" si="6"/>
        <v>50.424393435391302</v>
      </c>
      <c r="AI99">
        <f t="shared" si="6"/>
        <v>0</v>
      </c>
      <c r="AJ99">
        <f t="shared" si="6"/>
        <v>0</v>
      </c>
      <c r="AK99">
        <f t="shared" si="6"/>
        <v>1.3638349999999997</v>
      </c>
      <c r="AL99">
        <f t="shared" si="6"/>
        <v>-0.33600000000000002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tabSelected="1" workbookViewId="0">
      <pane xSplit="1" ySplit="2" topLeftCell="W78" activePane="bottomRight" state="frozen"/>
      <selection activeCell="M3" sqref="M3:M98"/>
      <selection pane="topRight" activeCell="M3" sqref="M3:M98"/>
      <selection pane="bottomLeft" activeCell="M3" sqref="M3:M98"/>
      <selection pane="bottomRight" activeCell="AK105" sqref="AK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45567</v>
      </c>
      <c r="B1" s="227"/>
      <c r="C1" s="227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372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7"/>
      <c r="C2" s="227"/>
      <c r="D2" s="230"/>
      <c r="E2" s="221"/>
      <c r="F2" s="221"/>
      <c r="G2" s="221"/>
      <c r="H2" s="221"/>
      <c r="I2" s="221"/>
      <c r="J2" s="221"/>
      <c r="K2" s="221"/>
      <c r="L2" s="227"/>
      <c r="M2" s="227"/>
      <c r="N2" s="227"/>
      <c r="O2" s="227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TWEPL!Q3</f>
        <v>0</v>
      </c>
      <c r="E3">
        <f>GT_NG!Q3</f>
        <v>8.11164910281971</v>
      </c>
      <c r="F3">
        <f>GT_Spot!Q3</f>
        <v>0</v>
      </c>
      <c r="G3">
        <f>PPCL_NG!Q3</f>
        <v>0</v>
      </c>
      <c r="H3">
        <f>PPCL_Spot!Q3</f>
        <v>24.49</v>
      </c>
      <c r="I3">
        <f>Bawana_NG!Q3</f>
        <v>57.597750087887192</v>
      </c>
      <c r="J3">
        <f>Bawana_RLNG!Q3</f>
        <v>0</v>
      </c>
      <c r="K3">
        <f>Bawana_Spot!Q3</f>
        <v>55.7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730.07368123856884</v>
      </c>
      <c r="P3" s="37">
        <v>60.58</v>
      </c>
      <c r="Q3" s="37">
        <v>19.14</v>
      </c>
      <c r="R3" s="39">
        <v>0</v>
      </c>
      <c r="S3" s="39">
        <v>0</v>
      </c>
      <c r="T3" s="38">
        <f>SUMPRODUCT(LTA!J3:AN3,LTA!J$101:AN$101,LTA!J$104:AN$104)</f>
        <v>41.33</v>
      </c>
      <c r="U3" s="38">
        <f>SUMPRODUCT(LTA!J3:AN3,LTA!J$102:AN$102,LTA!J$104:AN$104)</f>
        <v>102.4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28.35</v>
      </c>
      <c r="Z3" s="35">
        <f>IEX!O3</f>
        <v>0</v>
      </c>
      <c r="AA3" s="76">
        <f>STOA!I3</f>
        <v>18.12</v>
      </c>
      <c r="AB3" s="76">
        <f>-STOA!O3</f>
        <v>0</v>
      </c>
      <c r="AC3">
        <f>SUMIF(B3:AB3,"&gt;0")*$AC$2-SUMIF(B3:AB3,"&lt;0")*($AC$2/(1-$AC$2))+SUMIF(AI3:AR3,"&gt;0")*$AC$2-SUMIF(AI3:AR3,"&lt;0")*($AC$2/(1-$AC$2))</f>
        <v>10.551853875605914</v>
      </c>
      <c r="AD3">
        <f>SUM(B3:AB3,AI3:AV3)-AC3</f>
        <v>1245.6212265536697</v>
      </c>
      <c r="AE3">
        <f>'IDT-1'!C3</f>
        <v>0</v>
      </c>
      <c r="AF3" s="25"/>
      <c r="AG3">
        <f>SUM(AD3:AF3)</f>
        <v>1245.6212265536697</v>
      </c>
      <c r="AI3" s="35">
        <f>PXIL!I3</f>
        <v>0</v>
      </c>
      <c r="AJ3" s="35">
        <f>PXIL!O3</f>
        <v>0</v>
      </c>
      <c r="AK3" s="35">
        <f>RTM_IEX!I3</f>
        <v>45.58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64.7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0</v>
      </c>
      <c r="E4">
        <f>GT_NG!Q4</f>
        <v>8.11164910281971</v>
      </c>
      <c r="F4">
        <f>GT_Spot!Q4</f>
        <v>0</v>
      </c>
      <c r="G4">
        <f>PPCL_NG!Q4</f>
        <v>0</v>
      </c>
      <c r="H4">
        <f>PPCL_Spot!Q4</f>
        <v>24.49</v>
      </c>
      <c r="I4">
        <f>Bawana_NG!Q4</f>
        <v>57.597750087887192</v>
      </c>
      <c r="J4">
        <f>Bawana_RLNG!Q4</f>
        <v>0</v>
      </c>
      <c r="K4">
        <f>Bawana_Spot!Q4</f>
        <v>55.7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719.72760699785704</v>
      </c>
      <c r="P4" s="37">
        <v>60.58</v>
      </c>
      <c r="Q4" s="37">
        <v>19.14</v>
      </c>
      <c r="R4" s="39">
        <v>0</v>
      </c>
      <c r="S4" s="39">
        <v>0</v>
      </c>
      <c r="T4" s="38">
        <f>SUMPRODUCT(LTA!J4:AN4,LTA!J$101:AN$101,LTA!J$104:AN$104)</f>
        <v>41.67</v>
      </c>
      <c r="U4" s="38">
        <f>SUMPRODUCT(LTA!J4:AN4,LTA!J$102:AN$102,LTA!J$104:AN$104)</f>
        <v>102.56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25.44</v>
      </c>
      <c r="Z4" s="35">
        <f>IEX!O4</f>
        <v>0</v>
      </c>
      <c r="AA4" s="76">
        <f>STOA!I4</f>
        <v>18.12</v>
      </c>
      <c r="AB4" s="76">
        <f>-STOA!O4</f>
        <v>0</v>
      </c>
      <c r="AC4">
        <f t="shared" ref="AC4:AC67" si="0">SUMIF(B4:AB4,"&gt;0")*$AC$2-SUMIF(B4:AB4,"&lt;0")*($AC$2/(1-$AC$2))+SUMIF(AI4:AR4,"&gt;0")*$AC$2-SUMIF(AI4:AR4,"&lt;0")*($AC$2/(1-$AC$2))</f>
        <v>10.411018851983936</v>
      </c>
      <c r="AD4">
        <f t="shared" ref="AD4:AD67" si="1">SUM(B4:AB4,AI4:AV4)-AC4</f>
        <v>1228.9959873365799</v>
      </c>
      <c r="AE4">
        <f>'IDT-1'!C4</f>
        <v>0</v>
      </c>
      <c r="AF4" s="25"/>
      <c r="AG4">
        <f t="shared" ref="AG4:AG67" si="2">SUM(AD4:AF4)</f>
        <v>1228.9959873365799</v>
      </c>
      <c r="AI4" s="35">
        <f>PXIL!I4</f>
        <v>0</v>
      </c>
      <c r="AJ4" s="35">
        <f>PXIL!O4</f>
        <v>0</v>
      </c>
      <c r="AK4" s="35">
        <f>RTM_IEX!I4</f>
        <v>43.16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63.11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1.1664999999999999</v>
      </c>
      <c r="E5">
        <f>GT_NG!Q5</f>
        <v>8.11164910281971</v>
      </c>
      <c r="F5">
        <f>GT_Spot!Q5</f>
        <v>0</v>
      </c>
      <c r="G5">
        <f>PPCL_NG!Q5</f>
        <v>0</v>
      </c>
      <c r="H5">
        <f>PPCL_Spot!Q5</f>
        <v>24.49</v>
      </c>
      <c r="I5">
        <f>Bawana_NG!Q5</f>
        <v>57.597750087887192</v>
      </c>
      <c r="J5">
        <f>Bawana_RLNG!Q5</f>
        <v>0</v>
      </c>
      <c r="K5">
        <f>Bawana_Spot!Q5</f>
        <v>58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711.33846641814694</v>
      </c>
      <c r="P5" s="37">
        <v>60.58</v>
      </c>
      <c r="Q5" s="37">
        <v>19.14</v>
      </c>
      <c r="R5" s="39">
        <v>0</v>
      </c>
      <c r="S5" s="39">
        <v>0</v>
      </c>
      <c r="T5" s="38">
        <f>SUMPRODUCT(LTA!J5:AN5,LTA!J$101:AN$101,LTA!J$104:AN$104)</f>
        <v>46</v>
      </c>
      <c r="U5" s="38">
        <f>SUMPRODUCT(LTA!J5:AN5,LTA!J$102:AN$102,LTA!J$104:AN$104)</f>
        <v>102.72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16.010000000000002</v>
      </c>
      <c r="Z5" s="35">
        <f>IEX!O5</f>
        <v>0</v>
      </c>
      <c r="AA5" s="76">
        <f>STOA!I5</f>
        <v>18.12</v>
      </c>
      <c r="AB5" s="76">
        <f>-STOA!O5</f>
        <v>0</v>
      </c>
      <c r="AC5">
        <f t="shared" si="0"/>
        <v>10.915920671114371</v>
      </c>
      <c r="AD5">
        <f t="shared" si="1"/>
        <v>1288.5984449377393</v>
      </c>
      <c r="AE5">
        <f>'IDT-1'!C5</f>
        <v>0</v>
      </c>
      <c r="AF5" s="25"/>
      <c r="AG5">
        <f t="shared" si="2"/>
        <v>1288.5984449377393</v>
      </c>
      <c r="AI5" s="35">
        <f>PXIL!I5</f>
        <v>0</v>
      </c>
      <c r="AJ5" s="35">
        <f>PXIL!O5</f>
        <v>0</v>
      </c>
      <c r="AK5" s="35">
        <f>RTM_IEX!I5</f>
        <v>123.24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53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2.3329999999999997</v>
      </c>
      <c r="E6">
        <f>GT_NG!Q6</f>
        <v>8.11164910281971</v>
      </c>
      <c r="F6">
        <f>GT_Spot!Q6</f>
        <v>0</v>
      </c>
      <c r="G6">
        <f>PPCL_NG!Q6</f>
        <v>0</v>
      </c>
      <c r="H6">
        <f>PPCL_Spot!Q6</f>
        <v>24.49</v>
      </c>
      <c r="I6">
        <f>Bawana_NG!Q6</f>
        <v>57.597750087887192</v>
      </c>
      <c r="J6">
        <f>Bawana_RLNG!Q6</f>
        <v>0</v>
      </c>
      <c r="K6">
        <f>Bawana_Spot!Q6</f>
        <v>58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710.54603279495848</v>
      </c>
      <c r="P6" s="37">
        <v>60.58</v>
      </c>
      <c r="Q6" s="37">
        <v>19.14</v>
      </c>
      <c r="R6" s="39">
        <v>0</v>
      </c>
      <c r="S6" s="39">
        <v>0</v>
      </c>
      <c r="T6" s="38">
        <f>SUMPRODUCT(LTA!J6:AN6,LTA!J$101:AN$101,LTA!J$104:AN$104)</f>
        <v>45.67</v>
      </c>
      <c r="U6" s="38">
        <f>SUMPRODUCT(LTA!J6:AN6,LTA!J$102:AN$102,LTA!J$104:AN$104)</f>
        <v>104.4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10.09</v>
      </c>
      <c r="Z6" s="35">
        <f>IEX!O6</f>
        <v>0</v>
      </c>
      <c r="AA6" s="76">
        <f>STOA!I6</f>
        <v>18.12</v>
      </c>
      <c r="AB6" s="76">
        <f>-STOA!O6</f>
        <v>0</v>
      </c>
      <c r="AC6">
        <f t="shared" si="0"/>
        <v>10.842790828679588</v>
      </c>
      <c r="AD6">
        <f t="shared" si="1"/>
        <v>1279.9656411569856</v>
      </c>
      <c r="AE6">
        <f>'IDT-1'!C6</f>
        <v>0</v>
      </c>
      <c r="AF6" s="25"/>
      <c r="AG6">
        <f t="shared" si="2"/>
        <v>1279.9656411569856</v>
      </c>
      <c r="AI6" s="35">
        <f>PXIL!I6</f>
        <v>0</v>
      </c>
      <c r="AJ6" s="35">
        <f>PXIL!O6</f>
        <v>0</v>
      </c>
      <c r="AK6" s="35">
        <f>RTM_IEX!I6</f>
        <v>125.21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46.52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2.3329999999999997</v>
      </c>
      <c r="E7">
        <f>GT_NG!Q7</f>
        <v>8.11164910281971</v>
      </c>
      <c r="F7">
        <f>GT_Spot!Q7</f>
        <v>0</v>
      </c>
      <c r="G7">
        <f>PPCL_NG!Q7</f>
        <v>0</v>
      </c>
      <c r="H7">
        <f>PPCL_Spot!Q7</f>
        <v>24.49</v>
      </c>
      <c r="I7">
        <f>Bawana_NG!Q7</f>
        <v>57.597750087887192</v>
      </c>
      <c r="J7">
        <f>Bawana_RLNG!Q7</f>
        <v>0</v>
      </c>
      <c r="K7">
        <f>Bawana_Spot!Q7</f>
        <v>58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705.58051567302061</v>
      </c>
      <c r="P7" s="37">
        <v>60.58</v>
      </c>
      <c r="Q7" s="37">
        <v>19.14</v>
      </c>
      <c r="R7" s="39">
        <v>0</v>
      </c>
      <c r="S7" s="39">
        <v>0</v>
      </c>
      <c r="T7" s="38">
        <f>SUMPRODUCT(LTA!J7:AN7,LTA!J$101:AN$101,LTA!J$104:AN$104)</f>
        <v>45.33</v>
      </c>
      <c r="U7" s="38">
        <f>SUMPRODUCT(LTA!J7:AN7,LTA!J$102:AN$102,LTA!J$104:AN$104)</f>
        <v>104.56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18.12</v>
      </c>
      <c r="AB7" s="76">
        <f>-STOA!O7</f>
        <v>0</v>
      </c>
      <c r="AC7">
        <f t="shared" si="0"/>
        <v>10.229460484855309</v>
      </c>
      <c r="AD7">
        <f t="shared" si="1"/>
        <v>1207.5634543788722</v>
      </c>
      <c r="AE7">
        <f>'IDT-1'!C7</f>
        <v>0</v>
      </c>
      <c r="AF7" s="25"/>
      <c r="AG7">
        <f t="shared" si="2"/>
        <v>1207.5634543788722</v>
      </c>
      <c r="AI7" s="35">
        <f>PXIL!I7</f>
        <v>0</v>
      </c>
      <c r="AJ7" s="35">
        <f>PXIL!O7</f>
        <v>0</v>
      </c>
      <c r="AK7" s="35">
        <f>RTM_IEX!I7</f>
        <v>65.63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48.32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2.7995999999999999</v>
      </c>
      <c r="E8">
        <f>GT_NG!Q8</f>
        <v>8.11164910281971</v>
      </c>
      <c r="F8">
        <f>GT_Spot!Q8</f>
        <v>0</v>
      </c>
      <c r="G8">
        <f>PPCL_NG!Q8</f>
        <v>0</v>
      </c>
      <c r="H8">
        <f>PPCL_Spot!Q8</f>
        <v>24.17</v>
      </c>
      <c r="I8">
        <f>Bawana_NG!Q8</f>
        <v>57.597750087887192</v>
      </c>
      <c r="J8">
        <f>Bawana_RLNG!Q8</f>
        <v>0</v>
      </c>
      <c r="K8">
        <f>Bawana_Spot!Q8</f>
        <v>58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705.58051567302061</v>
      </c>
      <c r="P8" s="37">
        <v>60.58</v>
      </c>
      <c r="Q8" s="37">
        <v>19.14</v>
      </c>
      <c r="R8" s="39">
        <v>0</v>
      </c>
      <c r="S8" s="39">
        <v>0</v>
      </c>
      <c r="T8" s="38">
        <f>SUMPRODUCT(LTA!J8:AN8,LTA!J$101:AN$101,LTA!J$104:AN$104)</f>
        <v>45</v>
      </c>
      <c r="U8" s="38">
        <f>SUMPRODUCT(LTA!J8:AN8,LTA!J$102:AN$102,LTA!J$104:AN$104)</f>
        <v>104.56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18.12</v>
      </c>
      <c r="AB8" s="76">
        <f>-STOA!O8</f>
        <v>0</v>
      </c>
      <c r="AC8">
        <f t="shared" si="0"/>
        <v>10.115359924855312</v>
      </c>
      <c r="AD8">
        <f t="shared" si="1"/>
        <v>1194.0941549388722</v>
      </c>
      <c r="AE8">
        <f>'IDT-1'!C8</f>
        <v>0</v>
      </c>
      <c r="AF8" s="25"/>
      <c r="AG8">
        <f t="shared" si="2"/>
        <v>1194.0941549388722</v>
      </c>
      <c r="AI8" s="35">
        <f>PXIL!I8</f>
        <v>0</v>
      </c>
      <c r="AJ8" s="35">
        <f>PXIL!O8</f>
        <v>0</v>
      </c>
      <c r="AK8" s="35">
        <f>RTM_IEX!I8</f>
        <v>71.56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28.99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2.7995999999999999</v>
      </c>
      <c r="E9">
        <f>GT_NG!Q9</f>
        <v>8.11164910281971</v>
      </c>
      <c r="F9">
        <f>GT_Spot!Q9</f>
        <v>0</v>
      </c>
      <c r="G9">
        <f>PPCL_NG!Q9</f>
        <v>0</v>
      </c>
      <c r="H9">
        <f>PPCL_Spot!Q9</f>
        <v>24.17</v>
      </c>
      <c r="I9">
        <f>Bawana_NG!Q9</f>
        <v>57.597750087887192</v>
      </c>
      <c r="J9">
        <f>Bawana_RLNG!Q9</f>
        <v>0</v>
      </c>
      <c r="K9">
        <f>Bawana_Spot!Q9</f>
        <v>58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700.39100407623198</v>
      </c>
      <c r="P9" s="37">
        <v>60.58</v>
      </c>
      <c r="Q9" s="37">
        <v>19.14</v>
      </c>
      <c r="R9" s="39">
        <v>0</v>
      </c>
      <c r="S9" s="39">
        <v>0</v>
      </c>
      <c r="T9" s="38">
        <f>SUMPRODUCT(LTA!J9:AN9,LTA!J$101:AN$101,LTA!J$104:AN$104)</f>
        <v>44</v>
      </c>
      <c r="U9" s="38">
        <f>SUMPRODUCT(LTA!J9:AN9,LTA!J$102:AN$102,LTA!J$104:AN$104)</f>
        <v>104.56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18.12</v>
      </c>
      <c r="AB9" s="76">
        <f>-STOA!O9</f>
        <v>0</v>
      </c>
      <c r="AC9">
        <f t="shared" si="0"/>
        <v>9.8274960274422867</v>
      </c>
      <c r="AD9">
        <f t="shared" si="1"/>
        <v>1160.1125072394966</v>
      </c>
      <c r="AE9">
        <f>'IDT-1'!C9</f>
        <v>0</v>
      </c>
      <c r="AF9" s="25"/>
      <c r="AG9">
        <f t="shared" si="2"/>
        <v>1160.1125072394966</v>
      </c>
      <c r="AI9" s="35">
        <f>PXIL!I9</f>
        <v>0</v>
      </c>
      <c r="AJ9" s="35">
        <f>PXIL!O9</f>
        <v>0</v>
      </c>
      <c r="AK9" s="35">
        <f>RTM_IEX!I9</f>
        <v>72.47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2.7995999999999999</v>
      </c>
      <c r="E10">
        <f>GT_NG!Q10</f>
        <v>8.11164910281971</v>
      </c>
      <c r="F10">
        <f>GT_Spot!Q10</f>
        <v>0</v>
      </c>
      <c r="G10">
        <f>PPCL_NG!Q10</f>
        <v>0</v>
      </c>
      <c r="H10">
        <f>PPCL_Spot!Q10</f>
        <v>24.17</v>
      </c>
      <c r="I10">
        <f>Bawana_NG!Q10</f>
        <v>57.597750087887192</v>
      </c>
      <c r="J10">
        <f>Bawana_RLNG!Q10</f>
        <v>0</v>
      </c>
      <c r="K10">
        <f>Bawana_Spot!Q10</f>
        <v>58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700.06078552137024</v>
      </c>
      <c r="P10" s="37">
        <v>60.58</v>
      </c>
      <c r="Q10" s="37">
        <v>19.14</v>
      </c>
      <c r="R10" s="39">
        <v>0</v>
      </c>
      <c r="S10" s="39">
        <v>0</v>
      </c>
      <c r="T10" s="38">
        <f>SUMPRODUCT(LTA!J10:AN10,LTA!J$101:AN$101,LTA!J$104:AN$104)</f>
        <v>42.67</v>
      </c>
      <c r="U10" s="38">
        <f>SUMPRODUCT(LTA!J10:AN10,LTA!J$102:AN$102,LTA!J$104:AN$104)</f>
        <v>104.56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18.12</v>
      </c>
      <c r="AB10" s="76">
        <f>-STOA!O10</f>
        <v>0</v>
      </c>
      <c r="AC10">
        <f t="shared" si="0"/>
        <v>9.6918341915814459</v>
      </c>
      <c r="AD10">
        <f t="shared" si="1"/>
        <v>1144.0979505204957</v>
      </c>
      <c r="AE10">
        <f>'IDT-1'!C10</f>
        <v>0</v>
      </c>
      <c r="AF10" s="25"/>
      <c r="AG10">
        <f t="shared" si="2"/>
        <v>1144.0979505204957</v>
      </c>
      <c r="AI10" s="35">
        <f>PXIL!I10</f>
        <v>0</v>
      </c>
      <c r="AJ10" s="35">
        <f>PXIL!O10</f>
        <v>0</v>
      </c>
      <c r="AK10" s="35">
        <f>RTM_IEX!I10</f>
        <v>57.98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2.7995999999999999</v>
      </c>
      <c r="E11">
        <f>GT_NG!Q11</f>
        <v>8.11164910281971</v>
      </c>
      <c r="F11">
        <f>GT_Spot!Q11</f>
        <v>0</v>
      </c>
      <c r="G11">
        <f>PPCL_NG!Q11</f>
        <v>0</v>
      </c>
      <c r="H11">
        <f>PPCL_Spot!Q11</f>
        <v>24.17</v>
      </c>
      <c r="I11">
        <f>Bawana_NG!Q11</f>
        <v>57.597990650945363</v>
      </c>
      <c r="J11">
        <f>Bawana_RLNG!Q11</f>
        <v>0</v>
      </c>
      <c r="K11">
        <f>Bawana_Spot!Q11</f>
        <v>28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700.06078552137024</v>
      </c>
      <c r="P11" s="37">
        <v>60.58</v>
      </c>
      <c r="Q11" s="37">
        <v>19.14</v>
      </c>
      <c r="R11" s="39">
        <v>0</v>
      </c>
      <c r="S11" s="39">
        <v>0</v>
      </c>
      <c r="T11" s="38">
        <f>SUMPRODUCT(LTA!J11:AN11,LTA!J$101:AN$101,LTA!J$104:AN$104)</f>
        <v>42.67</v>
      </c>
      <c r="U11" s="38">
        <f>SUMPRODUCT(LTA!J11:AN11,LTA!J$102:AN$102,LTA!J$104:AN$104)</f>
        <v>104.72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18.12</v>
      </c>
      <c r="AB11" s="76">
        <f>-STOA!O11</f>
        <v>0</v>
      </c>
      <c r="AC11">
        <f t="shared" si="0"/>
        <v>9.5629802123111354</v>
      </c>
      <c r="AD11">
        <f t="shared" si="1"/>
        <v>1128.887045062824</v>
      </c>
      <c r="AE11">
        <f>'IDT-1'!C11</f>
        <v>0</v>
      </c>
      <c r="AF11" s="25"/>
      <c r="AG11">
        <f t="shared" si="2"/>
        <v>1128.887045062824</v>
      </c>
      <c r="AI11" s="35">
        <f>PXIL!I11</f>
        <v>0</v>
      </c>
      <c r="AJ11" s="35">
        <f>PXIL!O11</f>
        <v>0</v>
      </c>
      <c r="AK11" s="35">
        <f>RTM_IEX!I11</f>
        <v>72.48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2.7995999999999999</v>
      </c>
      <c r="E12">
        <f>GT_NG!Q12</f>
        <v>8.11164910281971</v>
      </c>
      <c r="F12">
        <f>GT_Spot!Q12</f>
        <v>0</v>
      </c>
      <c r="G12">
        <f>PPCL_NG!Q12</f>
        <v>0</v>
      </c>
      <c r="H12">
        <f>PPCL_Spot!Q12</f>
        <v>24.17</v>
      </c>
      <c r="I12">
        <f>Bawana_NG!Q12</f>
        <v>57.597990650945363</v>
      </c>
      <c r="J12">
        <f>Bawana_RLNG!Q12</f>
        <v>0</v>
      </c>
      <c r="K12">
        <f>Bawana_Spot!Q12</f>
        <v>28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700.06078552137024</v>
      </c>
      <c r="P12" s="37">
        <v>60.58</v>
      </c>
      <c r="Q12" s="37">
        <v>19.14</v>
      </c>
      <c r="R12" s="39">
        <v>0</v>
      </c>
      <c r="S12" s="39">
        <v>0</v>
      </c>
      <c r="T12" s="38">
        <f>SUMPRODUCT(LTA!J12:AN12,LTA!J$101:AN$101,LTA!J$104:AN$104)</f>
        <v>42.67</v>
      </c>
      <c r="U12" s="38">
        <f>SUMPRODUCT(LTA!J12:AN12,LTA!J$102:AN$102,LTA!J$104:AN$104)</f>
        <v>104.9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0</v>
      </c>
      <c r="AA12" s="76">
        <f>STOA!I12</f>
        <v>18.12</v>
      </c>
      <c r="AB12" s="76">
        <f>-STOA!O12</f>
        <v>0</v>
      </c>
      <c r="AC12">
        <f t="shared" si="0"/>
        <v>9.4264802123111355</v>
      </c>
      <c r="AD12">
        <f t="shared" si="1"/>
        <v>1112.773545062824</v>
      </c>
      <c r="AE12">
        <f>'IDT-1'!C12</f>
        <v>0</v>
      </c>
      <c r="AF12" s="25"/>
      <c r="AG12">
        <f t="shared" si="2"/>
        <v>1112.773545062824</v>
      </c>
      <c r="AI12" s="35">
        <f>PXIL!I12</f>
        <v>0</v>
      </c>
      <c r="AJ12" s="35">
        <f>PXIL!O12</f>
        <v>0</v>
      </c>
      <c r="AK12" s="35">
        <f>RTM_IEX!I12</f>
        <v>56.05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2.7995999999999999</v>
      </c>
      <c r="E13">
        <f>GT_NG!Q13</f>
        <v>8.11164910281971</v>
      </c>
      <c r="F13">
        <f>GT_Spot!Q13</f>
        <v>0</v>
      </c>
      <c r="G13">
        <f>PPCL_NG!Q13</f>
        <v>0</v>
      </c>
      <c r="H13">
        <f>PPCL_Spot!Q13</f>
        <v>24.17</v>
      </c>
      <c r="I13">
        <f>Bawana_NG!Q13</f>
        <v>57.597990650945363</v>
      </c>
      <c r="J13">
        <f>Bawana_RLNG!Q13</f>
        <v>0</v>
      </c>
      <c r="K13">
        <f>Bawana_Spot!Q13</f>
        <v>28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699.51979639093543</v>
      </c>
      <c r="P13" s="37">
        <v>60.58</v>
      </c>
      <c r="Q13" s="37">
        <v>19.14</v>
      </c>
      <c r="R13" s="39">
        <v>0</v>
      </c>
      <c r="S13" s="39">
        <v>0</v>
      </c>
      <c r="T13" s="38">
        <f>SUMPRODUCT(LTA!J13:AN13,LTA!J$101:AN$101,LTA!J$104:AN$104)</f>
        <v>45.33</v>
      </c>
      <c r="U13" s="38">
        <f>SUMPRODUCT(LTA!J13:AN13,LTA!J$102:AN$102,LTA!J$104:AN$104)</f>
        <v>106.9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0</v>
      </c>
      <c r="AA13" s="76">
        <f>STOA!I13</f>
        <v>18.12</v>
      </c>
      <c r="AB13" s="76">
        <f>-STOA!O13</f>
        <v>0</v>
      </c>
      <c r="AC13">
        <f t="shared" si="0"/>
        <v>9.3150039036154855</v>
      </c>
      <c r="AD13">
        <f t="shared" si="1"/>
        <v>1099.6140322410852</v>
      </c>
      <c r="AE13">
        <f>'IDT-1'!C13</f>
        <v>0</v>
      </c>
      <c r="AF13" s="25"/>
      <c r="AG13">
        <f t="shared" si="2"/>
        <v>1099.6140322410852</v>
      </c>
      <c r="AI13" s="35">
        <f>PXIL!I13</f>
        <v>0</v>
      </c>
      <c r="AJ13" s="35">
        <f>PXIL!O13</f>
        <v>0</v>
      </c>
      <c r="AK13" s="35">
        <f>RTM_IEX!I13</f>
        <v>38.659999999999997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2.7995999999999999</v>
      </c>
      <c r="E14">
        <f>GT_NG!Q14</f>
        <v>8.11164910281971</v>
      </c>
      <c r="F14">
        <f>GT_Spot!Q14</f>
        <v>0</v>
      </c>
      <c r="G14">
        <f>PPCL_NG!Q14</f>
        <v>0</v>
      </c>
      <c r="H14">
        <f>PPCL_Spot!Q14</f>
        <v>24.17</v>
      </c>
      <c r="I14">
        <f>Bawana_NG!Q14</f>
        <v>57.597990650945363</v>
      </c>
      <c r="J14">
        <f>Bawana_RLNG!Q14</f>
        <v>0</v>
      </c>
      <c r="K14">
        <f>Bawana_Spot!Q14</f>
        <v>28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699.51979639093543</v>
      </c>
      <c r="P14" s="37">
        <v>60.58</v>
      </c>
      <c r="Q14" s="37">
        <v>19.14</v>
      </c>
      <c r="R14" s="39">
        <v>0</v>
      </c>
      <c r="S14" s="39">
        <v>0</v>
      </c>
      <c r="T14" s="38">
        <f>SUMPRODUCT(LTA!J14:AN14,LTA!J$101:AN$101,LTA!J$104:AN$104)</f>
        <v>45.33</v>
      </c>
      <c r="U14" s="38">
        <f>SUMPRODUCT(LTA!J14:AN14,LTA!J$102:AN$102,LTA!J$104:AN$104)</f>
        <v>106.9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0</v>
      </c>
      <c r="AA14" s="76">
        <f>STOA!I14</f>
        <v>18.12</v>
      </c>
      <c r="AB14" s="76">
        <f>-STOA!O14</f>
        <v>0</v>
      </c>
      <c r="AC14">
        <f t="shared" si="0"/>
        <v>9.1769919036154839</v>
      </c>
      <c r="AD14">
        <f t="shared" si="1"/>
        <v>1083.322044241085</v>
      </c>
      <c r="AE14">
        <f>'IDT-1'!C14</f>
        <v>0</v>
      </c>
      <c r="AF14" s="25"/>
      <c r="AG14">
        <f t="shared" si="2"/>
        <v>1083.322044241085</v>
      </c>
      <c r="AI14" s="35">
        <f>PXIL!I14</f>
        <v>0</v>
      </c>
      <c r="AJ14" s="35">
        <f>PXIL!O14</f>
        <v>0</v>
      </c>
      <c r="AK14" s="35">
        <f>RTM_IEX!I14</f>
        <v>22.23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2.7995999999999999</v>
      </c>
      <c r="E15">
        <f>GT_NG!Q15</f>
        <v>8.11164910281971</v>
      </c>
      <c r="F15">
        <f>GT_Spot!Q15</f>
        <v>0</v>
      </c>
      <c r="G15">
        <f>PPCL_NG!Q15</f>
        <v>0</v>
      </c>
      <c r="H15">
        <f>PPCL_Spot!Q15</f>
        <v>24.17</v>
      </c>
      <c r="I15">
        <f>Bawana_NG!Q15</f>
        <v>57.597990650945363</v>
      </c>
      <c r="J15">
        <f>Bawana_RLNG!Q15</f>
        <v>0</v>
      </c>
      <c r="K15">
        <f>Bawana_Spot!Q15</f>
        <v>28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699.15911639093542</v>
      </c>
      <c r="P15" s="37">
        <v>60.58</v>
      </c>
      <c r="Q15" s="37">
        <v>19.14</v>
      </c>
      <c r="R15" s="39">
        <v>0</v>
      </c>
      <c r="S15" s="39">
        <v>0</v>
      </c>
      <c r="T15" s="38">
        <f>SUMPRODUCT(LTA!J15:AN15,LTA!J$101:AN$101,LTA!J$104:AN$104)</f>
        <v>46</v>
      </c>
      <c r="U15" s="38">
        <f>SUMPRODUCT(LTA!J15:AN15,LTA!J$102:AN$102,LTA!J$104:AN$104)</f>
        <v>106.72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0</v>
      </c>
      <c r="AA15" s="76">
        <f>STOA!I15</f>
        <v>18.12</v>
      </c>
      <c r="AB15" s="76">
        <f>-STOA!O15</f>
        <v>0</v>
      </c>
      <c r="AC15">
        <f t="shared" si="0"/>
        <v>8.9913461916154827</v>
      </c>
      <c r="AD15">
        <f t="shared" si="1"/>
        <v>1061.4070099530848</v>
      </c>
      <c r="AE15">
        <f>'IDT-1'!C15</f>
        <v>0</v>
      </c>
      <c r="AF15" s="25"/>
      <c r="AG15">
        <f t="shared" si="2"/>
        <v>1061.4070099530848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2.7995999999999999</v>
      </c>
      <c r="E16">
        <f>GT_NG!Q16</f>
        <v>8.11164910281971</v>
      </c>
      <c r="F16">
        <f>GT_Spot!Q16</f>
        <v>0</v>
      </c>
      <c r="G16">
        <f>PPCL_NG!Q16</f>
        <v>0</v>
      </c>
      <c r="H16">
        <f>PPCL_Spot!Q16</f>
        <v>24.17</v>
      </c>
      <c r="I16">
        <f>Bawana_NG!Q16</f>
        <v>57.597990650945363</v>
      </c>
      <c r="J16">
        <f>Bawana_RLNG!Q16</f>
        <v>0</v>
      </c>
      <c r="K16">
        <f>Bawana_Spot!Q16</f>
        <v>28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692.31911639093551</v>
      </c>
      <c r="P16" s="37">
        <v>60.58</v>
      </c>
      <c r="Q16" s="37">
        <v>19.14</v>
      </c>
      <c r="R16" s="39">
        <v>0</v>
      </c>
      <c r="S16" s="39">
        <v>0</v>
      </c>
      <c r="T16" s="38">
        <f>SUMPRODUCT(LTA!J16:AN16,LTA!J$101:AN$101,LTA!J$104:AN$104)</f>
        <v>46.33</v>
      </c>
      <c r="U16" s="38">
        <f>SUMPRODUCT(LTA!J16:AN16,LTA!J$102:AN$102,LTA!J$104:AN$104)</f>
        <v>106.4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0</v>
      </c>
      <c r="AA16" s="76">
        <f>STOA!I16</f>
        <v>18.12</v>
      </c>
      <c r="AB16" s="76">
        <f>-STOA!O16</f>
        <v>0</v>
      </c>
      <c r="AC16">
        <f t="shared" si="0"/>
        <v>8.9339741916154853</v>
      </c>
      <c r="AD16">
        <f t="shared" si="1"/>
        <v>1054.634381953085</v>
      </c>
      <c r="AE16">
        <f>'IDT-1'!C16</f>
        <v>0</v>
      </c>
      <c r="AF16" s="25"/>
      <c r="AG16">
        <f t="shared" si="2"/>
        <v>1054.634381953085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2.7995999999999999</v>
      </c>
      <c r="E17">
        <f>GT_NG!Q17</f>
        <v>8.11164910281971</v>
      </c>
      <c r="F17">
        <f>GT_Spot!Q17</f>
        <v>0</v>
      </c>
      <c r="G17">
        <f>PPCL_NG!Q17</f>
        <v>0</v>
      </c>
      <c r="H17">
        <f>PPCL_Spot!Q17</f>
        <v>24.17</v>
      </c>
      <c r="I17">
        <f>Bawana_NG!Q17</f>
        <v>57.599999999999987</v>
      </c>
      <c r="J17">
        <f>Bawana_RLNG!Q17</f>
        <v>0</v>
      </c>
      <c r="K17">
        <f>Bawana_Spot!Q17</f>
        <v>28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677.86672671435758</v>
      </c>
      <c r="P17" s="37">
        <v>60.58</v>
      </c>
      <c r="Q17" s="37">
        <v>19.14</v>
      </c>
      <c r="R17" s="39">
        <v>0</v>
      </c>
      <c r="S17" s="39">
        <v>0</v>
      </c>
      <c r="T17" s="38">
        <f>SUMPRODUCT(LTA!J17:AN17,LTA!J$101:AN$101,LTA!J$104:AN$104)</f>
        <v>46</v>
      </c>
      <c r="U17" s="38">
        <f>SUMPRODUCT(LTA!J17:AN17,LTA!J$102:AN$102,LTA!J$104:AN$104)</f>
        <v>105.9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0</v>
      </c>
      <c r="AA17" s="76">
        <f>STOA!I17</f>
        <v>18.12</v>
      </c>
      <c r="AB17" s="76">
        <f>-STOA!O17</f>
        <v>0</v>
      </c>
      <c r="AC17">
        <f t="shared" si="0"/>
        <v>8.8056189968642897</v>
      </c>
      <c r="AD17">
        <f t="shared" si="1"/>
        <v>1039.482356820313</v>
      </c>
      <c r="AE17">
        <f>'IDT-1'!C17</f>
        <v>0</v>
      </c>
      <c r="AF17" s="25"/>
      <c r="AG17">
        <f t="shared" si="2"/>
        <v>1039.482356820313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2.7995999999999999</v>
      </c>
      <c r="E18">
        <f>GT_NG!Q18</f>
        <v>8.11164910281971</v>
      </c>
      <c r="F18">
        <f>GT_Spot!Q18</f>
        <v>0</v>
      </c>
      <c r="G18">
        <f>PPCL_NG!Q18</f>
        <v>0</v>
      </c>
      <c r="H18">
        <f>PPCL_Spot!Q18</f>
        <v>24.17</v>
      </c>
      <c r="I18">
        <f>Bawana_NG!Q18</f>
        <v>57.599999999999987</v>
      </c>
      <c r="J18">
        <f>Bawana_RLNG!Q18</f>
        <v>0</v>
      </c>
      <c r="K18">
        <f>Bawana_Spot!Q18</f>
        <v>28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701.44296461409544</v>
      </c>
      <c r="P18" s="37">
        <v>60.58</v>
      </c>
      <c r="Q18" s="37">
        <v>19.14</v>
      </c>
      <c r="R18" s="39">
        <v>0</v>
      </c>
      <c r="S18" s="39">
        <v>0</v>
      </c>
      <c r="T18" s="38">
        <f>SUMPRODUCT(LTA!J18:AN18,LTA!J$101:AN$101,LTA!J$104:AN$104)</f>
        <v>45.67</v>
      </c>
      <c r="U18" s="38">
        <f>SUMPRODUCT(LTA!J18:AN18,LTA!J$102:AN$102,LTA!J$104:AN$104)</f>
        <v>105.56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-2</v>
      </c>
      <c r="AA18" s="76">
        <f>STOA!I18</f>
        <v>18.12</v>
      </c>
      <c r="AB18" s="76">
        <f>-STOA!O18</f>
        <v>0</v>
      </c>
      <c r="AC18">
        <f t="shared" si="0"/>
        <v>9.0149737106718657</v>
      </c>
      <c r="AD18">
        <f t="shared" si="1"/>
        <v>1060.1792400062432</v>
      </c>
      <c r="AE18">
        <f>'IDT-1'!C18</f>
        <v>-32</v>
      </c>
      <c r="AF18" s="25"/>
      <c r="AG18">
        <f t="shared" si="2"/>
        <v>1028.1792400062432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2.7995999999999999</v>
      </c>
      <c r="E19">
        <f>GT_NG!Q19</f>
        <v>8.11164910281971</v>
      </c>
      <c r="F19">
        <f>GT_Spot!Q19</f>
        <v>0</v>
      </c>
      <c r="G19">
        <f>PPCL_NG!Q19</f>
        <v>0</v>
      </c>
      <c r="H19">
        <f>PPCL_Spot!Q19</f>
        <v>24.17</v>
      </c>
      <c r="I19">
        <f>Bawana_NG!Q19</f>
        <v>57.599999999999987</v>
      </c>
      <c r="J19">
        <f>Bawana_RLNG!Q19</f>
        <v>0</v>
      </c>
      <c r="K19">
        <f>Bawana_Spot!Q19</f>
        <v>28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676.02008413663339</v>
      </c>
      <c r="P19" s="37">
        <v>60.58</v>
      </c>
      <c r="Q19" s="37">
        <v>19.14</v>
      </c>
      <c r="R19" s="39">
        <v>0</v>
      </c>
      <c r="S19" s="39">
        <v>0</v>
      </c>
      <c r="T19" s="38">
        <f>SUMPRODUCT(LTA!J19:AN19,LTA!J$101:AN$101,LTA!J$104:AN$104)</f>
        <v>45.33</v>
      </c>
      <c r="U19" s="38">
        <f>SUMPRODUCT(LTA!J19:AN19,LTA!J$102:AN$102,LTA!J$104:AN$104)</f>
        <v>105.06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0</v>
      </c>
      <c r="AA19" s="76">
        <f>STOA!I19</f>
        <v>18.12</v>
      </c>
      <c r="AB19" s="76">
        <f>-STOA!O19</f>
        <v>0</v>
      </c>
      <c r="AC19">
        <f t="shared" si="0"/>
        <v>8.7774231992114053</v>
      </c>
      <c r="AD19">
        <f t="shared" si="1"/>
        <v>1036.1539100402417</v>
      </c>
      <c r="AE19">
        <f>'IDT-1'!C19</f>
        <v>0</v>
      </c>
      <c r="AF19" s="25"/>
      <c r="AG19">
        <f t="shared" si="2"/>
        <v>1036.1539100402417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2.7995999999999999</v>
      </c>
      <c r="E20">
        <f>GT_NG!Q20</f>
        <v>8.11164910281971</v>
      </c>
      <c r="F20">
        <f>GT_Spot!Q20</f>
        <v>0</v>
      </c>
      <c r="G20">
        <f>PPCL_NG!Q20</f>
        <v>0</v>
      </c>
      <c r="H20">
        <f>PPCL_Spot!Q20</f>
        <v>24.17</v>
      </c>
      <c r="I20">
        <f>Bawana_NG!Q20</f>
        <v>57.599999999999987</v>
      </c>
      <c r="J20">
        <f>Bawana_RLNG!Q20</f>
        <v>0</v>
      </c>
      <c r="K20">
        <f>Bawana_Spot!Q20</f>
        <v>28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665.41004934293483</v>
      </c>
      <c r="P20" s="37">
        <v>60.58</v>
      </c>
      <c r="Q20" s="37">
        <v>19.14</v>
      </c>
      <c r="R20" s="39">
        <v>0</v>
      </c>
      <c r="S20" s="39">
        <v>0</v>
      </c>
      <c r="T20" s="38">
        <f>SUMPRODUCT(LTA!J20:AN20,LTA!J$101:AN$101,LTA!J$104:AN$104)</f>
        <v>44.67</v>
      </c>
      <c r="U20" s="38">
        <f>SUMPRODUCT(LTA!J20:AN20,LTA!J$102:AN$102,LTA!J$104:AN$104)</f>
        <v>104.56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-2</v>
      </c>
      <c r="AA20" s="76">
        <f>STOA!I20</f>
        <v>18.12</v>
      </c>
      <c r="AB20" s="76">
        <f>-STOA!O20</f>
        <v>0</v>
      </c>
      <c r="AC20">
        <f t="shared" si="0"/>
        <v>8.6954972223941152</v>
      </c>
      <c r="AD20">
        <f t="shared" si="1"/>
        <v>1022.4658012233604</v>
      </c>
      <c r="AE20">
        <f>'IDT-1'!C20</f>
        <v>-12</v>
      </c>
      <c r="AF20" s="25"/>
      <c r="AG20">
        <f t="shared" si="2"/>
        <v>1010.4658012233604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2.7995999999999999</v>
      </c>
      <c r="E21">
        <f>GT_NG!Q21</f>
        <v>8.11164910281971</v>
      </c>
      <c r="F21">
        <f>GT_Spot!Q21</f>
        <v>0</v>
      </c>
      <c r="G21">
        <f>PPCL_NG!Q21</f>
        <v>0</v>
      </c>
      <c r="H21">
        <f>PPCL_Spot!Q21</f>
        <v>24.17</v>
      </c>
      <c r="I21">
        <f>Bawana_NG!Q21</f>
        <v>57.599999999999987</v>
      </c>
      <c r="J21">
        <f>Bawana_RLNG!Q21</f>
        <v>0</v>
      </c>
      <c r="K21">
        <f>Bawana_Spot!Q21</f>
        <v>28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671.76955542686142</v>
      </c>
      <c r="P21" s="37">
        <v>60.58</v>
      </c>
      <c r="Q21" s="37">
        <v>19.14</v>
      </c>
      <c r="R21" s="39">
        <v>0</v>
      </c>
      <c r="S21" s="39">
        <v>0</v>
      </c>
      <c r="T21" s="38">
        <f>SUMPRODUCT(LTA!J21:AN21,LTA!J$101:AN$101,LTA!J$104:AN$104)</f>
        <v>44.33</v>
      </c>
      <c r="U21" s="38">
        <f>SUMPRODUCT(LTA!J21:AN21,LTA!J$102:AN$102,LTA!J$104:AN$104)</f>
        <v>103.4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-2</v>
      </c>
      <c r="AA21" s="76">
        <f>STOA!I21</f>
        <v>18.12</v>
      </c>
      <c r="AB21" s="76">
        <f>-STOA!O21</f>
        <v>0</v>
      </c>
      <c r="AC21">
        <f t="shared" si="0"/>
        <v>8.7363170734990998</v>
      </c>
      <c r="AD21">
        <f t="shared" si="1"/>
        <v>1027.284487456182</v>
      </c>
      <c r="AE21">
        <f>'IDT-1'!C21</f>
        <v>-22</v>
      </c>
      <c r="AF21" s="25"/>
      <c r="AG21">
        <f t="shared" si="2"/>
        <v>1005.284487456182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2.7995999999999999</v>
      </c>
      <c r="E22">
        <f>GT_NG!Q22</f>
        <v>8.3495016611295689</v>
      </c>
      <c r="F22">
        <f>GT_Spot!Q22</f>
        <v>0</v>
      </c>
      <c r="G22">
        <f>PPCL_NG!Q22</f>
        <v>0</v>
      </c>
      <c r="H22">
        <f>PPCL_Spot!Q22</f>
        <v>24.17</v>
      </c>
      <c r="I22">
        <f>Bawana_NG!Q22</f>
        <v>57.599999999999987</v>
      </c>
      <c r="J22">
        <f>Bawana_RLNG!Q22</f>
        <v>0</v>
      </c>
      <c r="K22">
        <f>Bawana_Spot!Q22</f>
        <v>28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678.32113413856598</v>
      </c>
      <c r="P22" s="37">
        <v>60.58</v>
      </c>
      <c r="Q22" s="37">
        <v>19.14</v>
      </c>
      <c r="R22" s="39">
        <v>0</v>
      </c>
      <c r="S22" s="39">
        <v>0</v>
      </c>
      <c r="T22" s="38">
        <f>SUMPRODUCT(LTA!J22:AN22,LTA!J$101:AN$101,LTA!J$104:AN$104)</f>
        <v>43.67</v>
      </c>
      <c r="U22" s="38">
        <f>SUMPRODUCT(LTA!J22:AN22,LTA!J$102:AN$102,LTA!J$104:AN$104)</f>
        <v>102.9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</v>
      </c>
      <c r="AA22" s="76">
        <f>STOA!I22</f>
        <v>18.12</v>
      </c>
      <c r="AB22" s="76">
        <f>-STOA!O22</f>
        <v>0</v>
      </c>
      <c r="AC22">
        <f t="shared" si="0"/>
        <v>8.7836042961672192</v>
      </c>
      <c r="AD22">
        <f t="shared" si="1"/>
        <v>1032.8666315035282</v>
      </c>
      <c r="AE22">
        <f>'IDT-1'!C22</f>
        <v>-27</v>
      </c>
      <c r="AF22" s="25"/>
      <c r="AG22">
        <f t="shared" si="2"/>
        <v>1005.8666315035282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2.7995999999999999</v>
      </c>
      <c r="E23">
        <f>GT_NG!Q23</f>
        <v>8.3495016611295689</v>
      </c>
      <c r="F23">
        <f>GT_Spot!Q23</f>
        <v>0</v>
      </c>
      <c r="G23">
        <f>PPCL_NG!Q23</f>
        <v>0</v>
      </c>
      <c r="H23">
        <f>PPCL_Spot!Q23</f>
        <v>24.17</v>
      </c>
      <c r="I23">
        <f>Bawana_NG!Q23</f>
        <v>57.599999999999987</v>
      </c>
      <c r="J23">
        <f>Bawana_RLNG!Q23</f>
        <v>0</v>
      </c>
      <c r="K23">
        <f>Bawana_Spot!Q23</f>
        <v>28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708.6687819311818</v>
      </c>
      <c r="P23" s="37">
        <v>60.58</v>
      </c>
      <c r="Q23" s="37">
        <v>19.14</v>
      </c>
      <c r="R23" s="39">
        <v>0</v>
      </c>
      <c r="S23" s="39">
        <v>0</v>
      </c>
      <c r="T23" s="38">
        <f>SUMPRODUCT(LTA!J23:AN23,LTA!J$101:AN$101,LTA!J$104:AN$104)</f>
        <v>42.33</v>
      </c>
      <c r="U23" s="38">
        <f>SUMPRODUCT(LTA!J23:AN23,LTA!J$102:AN$102,LTA!J$104:AN$104)</f>
        <v>102.4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</v>
      </c>
      <c r="AA23" s="76">
        <f>STOA!I23</f>
        <v>18.12</v>
      </c>
      <c r="AB23" s="76">
        <f>-STOA!O23</f>
        <v>0</v>
      </c>
      <c r="AC23">
        <f t="shared" si="0"/>
        <v>9.0230685376251927</v>
      </c>
      <c r="AD23">
        <f t="shared" si="1"/>
        <v>1061.134815054686</v>
      </c>
      <c r="AE23">
        <f>'IDT-1'!C23</f>
        <v>-77</v>
      </c>
      <c r="AF23" s="25"/>
      <c r="AG23">
        <f t="shared" si="2"/>
        <v>984.13481505468599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2.7995999999999999</v>
      </c>
      <c r="E24">
        <f>GT_NG!Q24</f>
        <v>8.3495016611295689</v>
      </c>
      <c r="F24">
        <f>GT_Spot!Q24</f>
        <v>0</v>
      </c>
      <c r="G24">
        <f>PPCL_NG!Q24</f>
        <v>0</v>
      </c>
      <c r="H24">
        <f>PPCL_Spot!Q24</f>
        <v>24.17</v>
      </c>
      <c r="I24">
        <f>Bawana_NG!Q24</f>
        <v>57.599999999999987</v>
      </c>
      <c r="J24">
        <f>Bawana_RLNG!Q24</f>
        <v>0</v>
      </c>
      <c r="K24">
        <f>Bawana_Spot!Q24</f>
        <v>28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709.96418193118177</v>
      </c>
      <c r="P24" s="37">
        <v>60.58</v>
      </c>
      <c r="Q24" s="37">
        <v>19.14</v>
      </c>
      <c r="R24" s="39">
        <v>0</v>
      </c>
      <c r="S24" s="39">
        <v>0</v>
      </c>
      <c r="T24" s="38">
        <f>SUMPRODUCT(LTA!J24:AN24,LTA!J$101:AN$101,LTA!J$104:AN$104)</f>
        <v>41.67</v>
      </c>
      <c r="U24" s="38">
        <f>SUMPRODUCT(LTA!J24:AN24,LTA!J$102:AN$102,LTA!J$104:AN$104)</f>
        <v>101.72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-2</v>
      </c>
      <c r="AA24" s="76">
        <f>STOA!I24</f>
        <v>18.12</v>
      </c>
      <c r="AB24" s="76">
        <f>-STOA!O24</f>
        <v>0</v>
      </c>
      <c r="AC24">
        <f t="shared" si="0"/>
        <v>9.1444938976251908</v>
      </c>
      <c r="AD24">
        <f t="shared" si="1"/>
        <v>1075.4687896946859</v>
      </c>
      <c r="AE24">
        <f>'IDT-1'!C24</f>
        <v>-97</v>
      </c>
      <c r="AF24" s="25"/>
      <c r="AG24">
        <f t="shared" si="2"/>
        <v>978.46878969468594</v>
      </c>
      <c r="AI24" s="35">
        <f>PXIL!I24</f>
        <v>0</v>
      </c>
      <c r="AJ24" s="35">
        <f>PXIL!O24</f>
        <v>0</v>
      </c>
      <c r="AK24" s="35">
        <f>RTM_IEX!I24</f>
        <v>14.5</v>
      </c>
      <c r="AL24" s="35">
        <f>RTM_IEX!O24</f>
        <v>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2.7995999999999999</v>
      </c>
      <c r="E25">
        <f>GT_NG!Q25</f>
        <v>8.3495016611295689</v>
      </c>
      <c r="F25">
        <f>GT_Spot!Q25</f>
        <v>0</v>
      </c>
      <c r="G25">
        <f>PPCL_NG!Q25</f>
        <v>0</v>
      </c>
      <c r="H25">
        <f>PPCL_Spot!Q25</f>
        <v>24.17</v>
      </c>
      <c r="I25">
        <f>Bawana_NG!Q25</f>
        <v>57.599999999999987</v>
      </c>
      <c r="J25">
        <f>Bawana_RLNG!Q25</f>
        <v>0</v>
      </c>
      <c r="K25">
        <f>Bawana_Spot!Q25</f>
        <v>28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710.57607252034131</v>
      </c>
      <c r="P25" s="37">
        <v>60.58</v>
      </c>
      <c r="Q25" s="37">
        <v>19.14</v>
      </c>
      <c r="R25" s="39">
        <v>0</v>
      </c>
      <c r="S25" s="39">
        <v>0</v>
      </c>
      <c r="T25" s="38">
        <f>SUMPRODUCT(LTA!J25:AN25,LTA!J$101:AN$101,LTA!J$104:AN$104)</f>
        <v>40.67</v>
      </c>
      <c r="U25" s="38">
        <f>SUMPRODUCT(LTA!J25:AN25,LTA!J$102:AN$102,LTA!J$104:AN$104)</f>
        <v>101.22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-64</v>
      </c>
      <c r="AA25" s="76">
        <f>STOA!I25</f>
        <v>18.12</v>
      </c>
      <c r="AB25" s="76">
        <f>-STOA!O25</f>
        <v>0</v>
      </c>
      <c r="AC25">
        <f t="shared" si="0"/>
        <v>9.7433895575172542</v>
      </c>
      <c r="AD25">
        <f t="shared" si="1"/>
        <v>1021.6417846239535</v>
      </c>
      <c r="AE25">
        <f>'IDT-1'!C25</f>
        <v>-43</v>
      </c>
      <c r="AF25" s="25"/>
      <c r="AG25">
        <f t="shared" si="2"/>
        <v>978.64178462395353</v>
      </c>
      <c r="AI25" s="35">
        <f>PXIL!I25</f>
        <v>0</v>
      </c>
      <c r="AJ25" s="35">
        <f>PXIL!O25</f>
        <v>0</v>
      </c>
      <c r="AK25" s="35">
        <f>RTM_IEX!I25</f>
        <v>24.16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2.7995999999999999</v>
      </c>
      <c r="E26">
        <f>GT_NG!Q26</f>
        <v>8.3495016611295689</v>
      </c>
      <c r="F26">
        <f>GT_Spot!Q26</f>
        <v>0</v>
      </c>
      <c r="G26">
        <f>PPCL_NG!Q26</f>
        <v>0</v>
      </c>
      <c r="H26">
        <f>PPCL_Spot!Q26</f>
        <v>24.17</v>
      </c>
      <c r="I26">
        <f>Bawana_NG!Q26</f>
        <v>57.599999999999987</v>
      </c>
      <c r="J26">
        <f>Bawana_RLNG!Q26</f>
        <v>0</v>
      </c>
      <c r="K26">
        <f>Bawana_Spot!Q26</f>
        <v>28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732.42585617486964</v>
      </c>
      <c r="P26" s="37">
        <v>60.58</v>
      </c>
      <c r="Q26" s="37">
        <v>19.14</v>
      </c>
      <c r="R26" s="39">
        <v>0</v>
      </c>
      <c r="S26" s="39">
        <v>0</v>
      </c>
      <c r="T26" s="38">
        <f>SUMPRODUCT(LTA!J26:AN26,LTA!J$101:AN$101,LTA!J$104:AN$104)</f>
        <v>39.33</v>
      </c>
      <c r="U26" s="38">
        <f>SUMPRODUCT(LTA!J26:AN26,LTA!J$102:AN$102,LTA!J$104:AN$104)</f>
        <v>100.56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-62</v>
      </c>
      <c r="AA26" s="76">
        <f>STOA!I26</f>
        <v>18.12</v>
      </c>
      <c r="AB26" s="76">
        <f>-STOA!O26</f>
        <v>0</v>
      </c>
      <c r="AC26">
        <f t="shared" si="0"/>
        <v>9.6902414247655138</v>
      </c>
      <c r="AD26">
        <f t="shared" si="1"/>
        <v>1019.3847164112336</v>
      </c>
      <c r="AE26">
        <f>'IDT-1'!C26</f>
        <v>-43</v>
      </c>
      <c r="AF26" s="25"/>
      <c r="AG26">
        <f t="shared" si="2"/>
        <v>976.38471641123363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2.7995999999999999</v>
      </c>
      <c r="E27">
        <f>GT_NG!Q27</f>
        <v>8.3495016611295689</v>
      </c>
      <c r="F27">
        <f>GT_Spot!Q27</f>
        <v>0</v>
      </c>
      <c r="G27">
        <f>PPCL_NG!Q27</f>
        <v>0</v>
      </c>
      <c r="H27">
        <f>PPCL_Spot!Q27</f>
        <v>24.17</v>
      </c>
      <c r="I27">
        <f>Bawana_NG!Q27</f>
        <v>57.599999999999987</v>
      </c>
      <c r="J27">
        <f>Bawana_RLNG!Q27</f>
        <v>0</v>
      </c>
      <c r="K27">
        <f>Bawana_Spot!Q27</f>
        <v>28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724.99656291062547</v>
      </c>
      <c r="P27" s="37">
        <v>60.58</v>
      </c>
      <c r="Q27" s="37">
        <v>19.14</v>
      </c>
      <c r="R27" s="39">
        <v>7.017400962606442</v>
      </c>
      <c r="S27" s="39">
        <v>0</v>
      </c>
      <c r="T27" s="38">
        <f>SUMPRODUCT(LTA!J27:AN27,LTA!J$101:AN$101,LTA!J$104:AN$104)</f>
        <v>37.33</v>
      </c>
      <c r="U27" s="38">
        <f>SUMPRODUCT(LTA!J27:AN27,LTA!J$102:AN$102,LTA!J$104:AN$104)</f>
        <v>102.56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9.1364291163619722</v>
      </c>
      <c r="AD27">
        <f t="shared" si="1"/>
        <v>1048.4066364179996</v>
      </c>
      <c r="AE27">
        <f>'IDT-1'!C27</f>
        <v>-69</v>
      </c>
      <c r="AF27" s="25"/>
      <c r="AG27">
        <f t="shared" si="2"/>
        <v>979.40663641799961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-15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2.7995999999999999</v>
      </c>
      <c r="E28">
        <f>GT_NG!Q28</f>
        <v>8.3495016611295689</v>
      </c>
      <c r="F28">
        <f>GT_Spot!Q28</f>
        <v>0</v>
      </c>
      <c r="G28">
        <f>PPCL_NG!Q28</f>
        <v>0</v>
      </c>
      <c r="H28">
        <f>PPCL_Spot!Q28</f>
        <v>24.17</v>
      </c>
      <c r="I28">
        <f>Bawana_NG!Q28</f>
        <v>57.599999999999987</v>
      </c>
      <c r="J28">
        <f>Bawana_RLNG!Q28</f>
        <v>0</v>
      </c>
      <c r="K28">
        <f>Bawana_Spot!Q28</f>
        <v>28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756.23639191203199</v>
      </c>
      <c r="P28" s="37">
        <v>60.58</v>
      </c>
      <c r="Q28" s="37">
        <v>19.14</v>
      </c>
      <c r="R28" s="39">
        <v>15.21</v>
      </c>
      <c r="S28" s="39">
        <v>0</v>
      </c>
      <c r="T28" s="38">
        <f>SUMPRODUCT(LTA!J28:AN28,LTA!J$101:AN$101,LTA!J$104:AN$104)</f>
        <v>36</v>
      </c>
      <c r="U28" s="38">
        <f>SUMPRODUCT(LTA!J28:AN28,LTA!J$102:AN$102,LTA!J$104:AN$104)</f>
        <v>101.72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9.3223661460145575</v>
      </c>
      <c r="AD28">
        <f t="shared" si="1"/>
        <v>1100.4831274271471</v>
      </c>
      <c r="AE28">
        <f>'IDT-1'!C28</f>
        <v>-119</v>
      </c>
      <c r="AF28" s="25"/>
      <c r="AG28">
        <f t="shared" si="2"/>
        <v>981.48312742714711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2.7995999999999999</v>
      </c>
      <c r="E29">
        <f>GT_NG!Q29</f>
        <v>8.3495016611295689</v>
      </c>
      <c r="F29">
        <f>GT_Spot!Q29</f>
        <v>0</v>
      </c>
      <c r="G29">
        <f>PPCL_NG!Q29</f>
        <v>0</v>
      </c>
      <c r="H29">
        <f>PPCL_Spot!Q29</f>
        <v>24.17</v>
      </c>
      <c r="I29">
        <f>Bawana_NG!Q29</f>
        <v>57.599999999999987</v>
      </c>
      <c r="J29">
        <f>Bawana_RLNG!Q29</f>
        <v>0</v>
      </c>
      <c r="K29">
        <f>Bawana_Spot!Q29</f>
        <v>28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756.66524048445547</v>
      </c>
      <c r="P29" s="37">
        <v>60.58</v>
      </c>
      <c r="Q29" s="37">
        <v>19.14</v>
      </c>
      <c r="R29" s="39">
        <v>19.200000000000003</v>
      </c>
      <c r="S29" s="39">
        <v>0</v>
      </c>
      <c r="T29" s="38">
        <f>SUMPRODUCT(LTA!J29:AN29,LTA!J$101:AN$101,LTA!J$104:AN$104)</f>
        <v>39.93</v>
      </c>
      <c r="U29" s="38">
        <f>SUMPRODUCT(LTA!J29:AN29,LTA!J$102:AN$102,LTA!J$104:AN$104)</f>
        <v>101.06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9.556375628520696</v>
      </c>
      <c r="AD29">
        <f t="shared" si="1"/>
        <v>1087.9379665170643</v>
      </c>
      <c r="AE29">
        <f>'IDT-1'!C29</f>
        <v>-119</v>
      </c>
      <c r="AF29" s="25"/>
      <c r="AG29">
        <f t="shared" si="2"/>
        <v>968.9379665170643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-20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2.7995999999999999</v>
      </c>
      <c r="E30">
        <f>GT_NG!Q30</f>
        <v>8.3495016611295689</v>
      </c>
      <c r="F30">
        <f>GT_Spot!Q30</f>
        <v>0</v>
      </c>
      <c r="G30">
        <f>PPCL_NG!Q30</f>
        <v>0</v>
      </c>
      <c r="H30">
        <f>PPCL_Spot!Q30</f>
        <v>24.17</v>
      </c>
      <c r="I30">
        <f>Bawana_NG!Q30</f>
        <v>57.599999999999987</v>
      </c>
      <c r="J30">
        <f>Bawana_RLNG!Q30</f>
        <v>0</v>
      </c>
      <c r="K30">
        <f>Bawana_Spot!Q30</f>
        <v>28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757.32123413830311</v>
      </c>
      <c r="P30" s="37">
        <v>60.58</v>
      </c>
      <c r="Q30" s="37">
        <v>19.14</v>
      </c>
      <c r="R30" s="39">
        <v>19.2</v>
      </c>
      <c r="S30" s="39">
        <v>0</v>
      </c>
      <c r="T30" s="38">
        <f>SUMPRODUCT(LTA!J30:AN30,LTA!J$101:AN$101,LTA!J$104:AN$104)</f>
        <v>44.27</v>
      </c>
      <c r="U30" s="38">
        <f>SUMPRODUCT(LTA!J30:AN30,LTA!J$102:AN$102,LTA!J$104:AN$104)</f>
        <v>100.4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9.4996152402392369</v>
      </c>
      <c r="AD30">
        <f t="shared" si="1"/>
        <v>1103.3307205591934</v>
      </c>
      <c r="AE30">
        <f>'IDT-1'!C30</f>
        <v>-124</v>
      </c>
      <c r="AF30" s="25"/>
      <c r="AG30">
        <f t="shared" si="2"/>
        <v>979.33072055919342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-9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2.7995999999999999</v>
      </c>
      <c r="E31">
        <f>GT_NG!Q31</f>
        <v>8.3495016611295689</v>
      </c>
      <c r="F31">
        <f>GT_Spot!Q31</f>
        <v>0</v>
      </c>
      <c r="G31">
        <f>PPCL_NG!Q31</f>
        <v>0</v>
      </c>
      <c r="H31">
        <f>PPCL_Spot!Q31</f>
        <v>24.17</v>
      </c>
      <c r="I31">
        <f>Bawana_NG!Q31</f>
        <v>57.599999999999987</v>
      </c>
      <c r="J31">
        <f>Bawana_RLNG!Q31</f>
        <v>0</v>
      </c>
      <c r="K31">
        <f>Bawana_Spot!Q31</f>
        <v>28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730.72125840531612</v>
      </c>
      <c r="P31" s="37">
        <v>60.58</v>
      </c>
      <c r="Q31" s="37">
        <v>19.14</v>
      </c>
      <c r="R31" s="39">
        <v>20.2</v>
      </c>
      <c r="S31" s="39">
        <v>0</v>
      </c>
      <c r="T31" s="38">
        <f>SUMPRODUCT(LTA!J31:AN31,LTA!J$101:AN$101,LTA!J$104:AN$104)</f>
        <v>52.02</v>
      </c>
      <c r="U31" s="38">
        <f>SUMPRODUCT(LTA!J31:AN31,LTA!J$102:AN$102,LTA!J$104:AN$104)</f>
        <v>99.9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9.3098070245581432</v>
      </c>
      <c r="AD31">
        <f t="shared" si="1"/>
        <v>1099.0005530418878</v>
      </c>
      <c r="AE31">
        <f>'IDT-1'!C31</f>
        <v>-117</v>
      </c>
      <c r="AF31" s="25"/>
      <c r="AG31">
        <f t="shared" si="2"/>
        <v>982.00055304188777</v>
      </c>
      <c r="AI31" s="35">
        <f>PXIL!I31</f>
        <v>0</v>
      </c>
      <c r="AJ31" s="35">
        <f>PXIL!O31</f>
        <v>0</v>
      </c>
      <c r="AK31" s="35">
        <f>RTM_IEX!I31</f>
        <v>4.83</v>
      </c>
      <c r="AL31" s="35">
        <f>RTM_IEX!O31</f>
        <v>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2.7995999999999999</v>
      </c>
      <c r="E32">
        <f>GT_NG!Q32</f>
        <v>8.3495016611295689</v>
      </c>
      <c r="F32">
        <f>GT_Spot!Q32</f>
        <v>0</v>
      </c>
      <c r="G32">
        <f>PPCL_NG!Q32</f>
        <v>0</v>
      </c>
      <c r="H32">
        <f>PPCL_Spot!Q32</f>
        <v>24.17</v>
      </c>
      <c r="I32">
        <f>Bawana_NG!Q32</f>
        <v>57.599999999999987</v>
      </c>
      <c r="J32">
        <f>Bawana_RLNG!Q32</f>
        <v>0</v>
      </c>
      <c r="K32">
        <f>Bawana_Spot!Q32</f>
        <v>28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681.69351266513627</v>
      </c>
      <c r="P32" s="37">
        <v>60.58</v>
      </c>
      <c r="Q32" s="37">
        <v>19.14</v>
      </c>
      <c r="R32" s="39">
        <v>20.2</v>
      </c>
      <c r="S32" s="39">
        <v>0</v>
      </c>
      <c r="T32" s="38">
        <f>SUMPRODUCT(LTA!J32:AN32,LTA!J$101:AN$101,LTA!J$104:AN$104)</f>
        <v>62.769999999999996</v>
      </c>
      <c r="U32" s="38">
        <f>SUMPRODUCT(LTA!J32:AN32,LTA!J$102:AN$102,LTA!J$104:AN$104)</f>
        <v>99.56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9.1481537457379698</v>
      </c>
      <c r="AD32">
        <f t="shared" si="1"/>
        <v>1031.7144605805279</v>
      </c>
      <c r="AE32">
        <f>'IDT-1'!C32</f>
        <v>-48</v>
      </c>
      <c r="AF32" s="25"/>
      <c r="AG32">
        <f t="shared" si="2"/>
        <v>983.71446058052788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-24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2.7995999999999999</v>
      </c>
      <c r="E33">
        <f>GT_NG!Q33</f>
        <v>8.3495016611295689</v>
      </c>
      <c r="F33">
        <f>GT_Spot!Q33</f>
        <v>0</v>
      </c>
      <c r="G33">
        <f>PPCL_NG!Q33</f>
        <v>0</v>
      </c>
      <c r="H33">
        <f>PPCL_Spot!Q33</f>
        <v>24.17</v>
      </c>
      <c r="I33">
        <f>Bawana_NG!Q33</f>
        <v>57.599999999999987</v>
      </c>
      <c r="J33">
        <f>Bawana_RLNG!Q33</f>
        <v>0</v>
      </c>
      <c r="K33">
        <f>Bawana_Spot!Q33</f>
        <v>28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678.42252320153887</v>
      </c>
      <c r="P33" s="37">
        <v>60.58</v>
      </c>
      <c r="Q33" s="37">
        <v>19.14</v>
      </c>
      <c r="R33" s="39">
        <v>22.199999999999996</v>
      </c>
      <c r="S33" s="39">
        <v>0</v>
      </c>
      <c r="T33" s="38">
        <f>SUMPRODUCT(LTA!J33:AN33,LTA!J$101:AN$101,LTA!J$104:AN$104)</f>
        <v>75.319999999999993</v>
      </c>
      <c r="U33" s="38">
        <f>SUMPRODUCT(LTA!J33:AN33,LTA!J$102:AN$102,LTA!J$104:AN$104)</f>
        <v>99.72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9.1425875415450832</v>
      </c>
      <c r="AD33">
        <f t="shared" si="1"/>
        <v>1055.1590373211234</v>
      </c>
      <c r="AE33">
        <f>'IDT-1'!C33</f>
        <v>-68</v>
      </c>
      <c r="AF33" s="25"/>
      <c r="AG33">
        <f t="shared" si="2"/>
        <v>987.15903732112338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2.7995999999999999</v>
      </c>
      <c r="E34">
        <f>GT_NG!Q34</f>
        <v>8.3495016611295689</v>
      </c>
      <c r="F34">
        <f>GT_Spot!Q34</f>
        <v>0</v>
      </c>
      <c r="G34">
        <f>PPCL_NG!Q34</f>
        <v>0</v>
      </c>
      <c r="H34">
        <f>PPCL_Spot!Q34</f>
        <v>24.17</v>
      </c>
      <c r="I34">
        <f>Bawana_NG!Q34</f>
        <v>57.599999999999987</v>
      </c>
      <c r="J34">
        <f>Bawana_RLNG!Q34</f>
        <v>0</v>
      </c>
      <c r="K34">
        <f>Bawana_Spot!Q34</f>
        <v>28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633.67468715105133</v>
      </c>
      <c r="P34" s="37">
        <v>60.58</v>
      </c>
      <c r="Q34" s="37">
        <v>19.14</v>
      </c>
      <c r="R34" s="39">
        <v>22.2</v>
      </c>
      <c r="S34" s="39">
        <v>0</v>
      </c>
      <c r="T34" s="38">
        <f>SUMPRODUCT(LTA!J34:AN34,LTA!J$101:AN$101,LTA!J$104:AN$104)</f>
        <v>92.759999999999991</v>
      </c>
      <c r="U34" s="38">
        <f>SUMPRODUCT(LTA!J34:AN34,LTA!J$102:AN$102,LTA!J$104:AN$104)</f>
        <v>100.06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-3</v>
      </c>
      <c r="AA34" s="76">
        <f>STOA!I34</f>
        <v>0</v>
      </c>
      <c r="AB34" s="76">
        <f>-STOA!O34</f>
        <v>0</v>
      </c>
      <c r="AC34">
        <f t="shared" si="0"/>
        <v>8.9584135073454334</v>
      </c>
      <c r="AD34">
        <f t="shared" si="1"/>
        <v>1023.3753753048355</v>
      </c>
      <c r="AE34">
        <f>'IDT-1'!C34</f>
        <v>-42</v>
      </c>
      <c r="AF34" s="25"/>
      <c r="AG34">
        <f t="shared" si="2"/>
        <v>981.37537530483553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-14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2.7995999999999999</v>
      </c>
      <c r="E35">
        <f>GT_NG!Q35</f>
        <v>8.3495016611295689</v>
      </c>
      <c r="F35">
        <f>GT_Spot!Q35</f>
        <v>0</v>
      </c>
      <c r="G35">
        <f>PPCL_NG!Q35</f>
        <v>0</v>
      </c>
      <c r="H35">
        <f>PPCL_Spot!Q35</f>
        <v>24.17</v>
      </c>
      <c r="I35">
        <f>Bawana_NG!Q35</f>
        <v>57.599999999999987</v>
      </c>
      <c r="J35">
        <f>Bawana_RLNG!Q35</f>
        <v>0</v>
      </c>
      <c r="K35">
        <f>Bawana_Spot!Q35</f>
        <v>28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640.6494723035097</v>
      </c>
      <c r="P35" s="37">
        <v>60.58</v>
      </c>
      <c r="Q35" s="37">
        <v>19.809999999999999</v>
      </c>
      <c r="R35" s="39">
        <v>22.699999999999996</v>
      </c>
      <c r="S35" s="39">
        <v>0</v>
      </c>
      <c r="T35" s="38">
        <f>SUMPRODUCT(LTA!J35:AN35,LTA!J$101:AN$101,LTA!J$104:AN$104)</f>
        <v>108.53</v>
      </c>
      <c r="U35" s="38">
        <f>SUMPRODUCT(LTA!J35:AN35,LTA!J$102:AN$102,LTA!J$104:AN$104)</f>
        <v>112.34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-73</v>
      </c>
      <c r="AA35" s="76">
        <f>STOA!I35</f>
        <v>0</v>
      </c>
      <c r="AB35" s="76">
        <f>-STOA!O35</f>
        <v>0</v>
      </c>
      <c r="AC35">
        <f t="shared" si="0"/>
        <v>9.914728847442543</v>
      </c>
      <c r="AD35">
        <f t="shared" si="1"/>
        <v>981.61384511719666</v>
      </c>
      <c r="AE35">
        <f>'IDT-1'!C35</f>
        <v>0</v>
      </c>
      <c r="AF35" s="25"/>
      <c r="AG35">
        <f t="shared" si="2"/>
        <v>981.61384511719666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-21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2.7995999999999999</v>
      </c>
      <c r="E36">
        <f>GT_NG!Q36</f>
        <v>8.3495016611295689</v>
      </c>
      <c r="F36">
        <f>GT_Spot!Q36</f>
        <v>0</v>
      </c>
      <c r="G36">
        <f>PPCL_NG!Q36</f>
        <v>0</v>
      </c>
      <c r="H36">
        <f>PPCL_Spot!Q36</f>
        <v>24.17</v>
      </c>
      <c r="I36">
        <f>Bawana_NG!Q36</f>
        <v>57.599999999999987</v>
      </c>
      <c r="J36">
        <f>Bawana_RLNG!Q36</f>
        <v>0</v>
      </c>
      <c r="K36">
        <f>Bawana_Spot!Q36</f>
        <v>28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640.94011230350975</v>
      </c>
      <c r="P36" s="37">
        <v>60.58</v>
      </c>
      <c r="Q36" s="37">
        <v>19.809999999999999</v>
      </c>
      <c r="R36" s="39">
        <v>22.7</v>
      </c>
      <c r="S36" s="39">
        <v>0</v>
      </c>
      <c r="T36" s="38">
        <f>SUMPRODUCT(LTA!J36:AN36,LTA!J$101:AN$101,LTA!J$104:AN$104)</f>
        <v>126.03999999999999</v>
      </c>
      <c r="U36" s="38">
        <f>SUMPRODUCT(LTA!J36:AN36,LTA!J$102:AN$102,LTA!J$104:AN$104)</f>
        <v>111.68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-96</v>
      </c>
      <c r="AA36" s="76">
        <f>STOA!I36</f>
        <v>0</v>
      </c>
      <c r="AB36" s="76">
        <f>-STOA!O36</f>
        <v>0</v>
      </c>
      <c r="AC36">
        <f t="shared" si="0"/>
        <v>10.287431482014545</v>
      </c>
      <c r="AD36">
        <f t="shared" si="1"/>
        <v>971.38178248262477</v>
      </c>
      <c r="AE36">
        <f>'IDT-1'!C36</f>
        <v>0</v>
      </c>
      <c r="AF36" s="25"/>
      <c r="AG36">
        <f t="shared" si="2"/>
        <v>971.38178248262477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-25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2.7995999999999999</v>
      </c>
      <c r="E37">
        <f>GT_NG!Q37</f>
        <v>8.3495016611295689</v>
      </c>
      <c r="F37">
        <f>GT_Spot!Q37</f>
        <v>0</v>
      </c>
      <c r="G37">
        <f>PPCL_NG!Q37</f>
        <v>0</v>
      </c>
      <c r="H37">
        <f>PPCL_Spot!Q37</f>
        <v>24.17</v>
      </c>
      <c r="I37">
        <f>Bawana_NG!Q37</f>
        <v>57.599999999999987</v>
      </c>
      <c r="J37">
        <f>Bawana_RLNG!Q37</f>
        <v>0</v>
      </c>
      <c r="K37">
        <f>Bawana_Spot!Q37</f>
        <v>28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632.53827172379965</v>
      </c>
      <c r="P37" s="37">
        <v>33.819999999999993</v>
      </c>
      <c r="Q37" s="37">
        <v>18.627528849980102</v>
      </c>
      <c r="R37" s="39">
        <v>24</v>
      </c>
      <c r="S37" s="39">
        <v>0</v>
      </c>
      <c r="T37" s="38">
        <f>SUMPRODUCT(LTA!J37:AN37,LTA!J$101:AN$101,LTA!J$104:AN$104)</f>
        <v>145.25</v>
      </c>
      <c r="U37" s="38">
        <f>SUMPRODUCT(LTA!J37:AN37,LTA!J$102:AN$102,LTA!J$104:AN$104)</f>
        <v>111.52000000000001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-111</v>
      </c>
      <c r="AA37" s="76">
        <f>STOA!I37</f>
        <v>0</v>
      </c>
      <c r="AB37" s="76">
        <f>-STOA!O37</f>
        <v>0</v>
      </c>
      <c r="AC37">
        <f t="shared" si="0"/>
        <v>10.229319683008818</v>
      </c>
      <c r="AD37">
        <f t="shared" si="1"/>
        <v>946.44558255190043</v>
      </c>
      <c r="AE37">
        <f>'IDT-1'!C37</f>
        <v>0</v>
      </c>
      <c r="AF37" s="25"/>
      <c r="AG37">
        <f t="shared" si="2"/>
        <v>946.44558255190043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-19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2.7995999999999999</v>
      </c>
      <c r="E38">
        <f>GT_NG!Q38</f>
        <v>8.3495016611295689</v>
      </c>
      <c r="F38">
        <f>GT_Spot!Q38</f>
        <v>0</v>
      </c>
      <c r="G38">
        <f>PPCL_NG!Q38</f>
        <v>0</v>
      </c>
      <c r="H38">
        <f>PPCL_Spot!Q38</f>
        <v>24.17</v>
      </c>
      <c r="I38">
        <f>Bawana_NG!Q38</f>
        <v>57.599999999999987</v>
      </c>
      <c r="J38">
        <f>Bawana_RLNG!Q38</f>
        <v>0</v>
      </c>
      <c r="K38">
        <f>Bawana_Spot!Q38</f>
        <v>28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632.13953810061116</v>
      </c>
      <c r="P38" s="37">
        <v>33.819999999999993</v>
      </c>
      <c r="Q38" s="37">
        <v>18.627528849980102</v>
      </c>
      <c r="R38" s="39">
        <v>24</v>
      </c>
      <c r="S38" s="39">
        <v>0</v>
      </c>
      <c r="T38" s="38">
        <f>SUMPRODUCT(LTA!J38:AN38,LTA!J$101:AN$101,LTA!J$104:AN$104)</f>
        <v>162.12</v>
      </c>
      <c r="U38" s="38">
        <f>SUMPRODUCT(LTA!J38:AN38,LTA!J$102:AN$102,LTA!J$104:AN$104)</f>
        <v>111.34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-126</v>
      </c>
      <c r="AA38" s="76">
        <f>STOA!I38</f>
        <v>0</v>
      </c>
      <c r="AB38" s="76">
        <f>-STOA!O38</f>
        <v>0</v>
      </c>
      <c r="AC38">
        <f t="shared" si="0"/>
        <v>10.544060632796704</v>
      </c>
      <c r="AD38">
        <f t="shared" si="1"/>
        <v>941.42210797892415</v>
      </c>
      <c r="AE38">
        <f>'IDT-1'!C38</f>
        <v>0</v>
      </c>
      <c r="AF38" s="25"/>
      <c r="AG38">
        <f t="shared" si="2"/>
        <v>941.42210797892415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-25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2.7995999999999999</v>
      </c>
      <c r="E39">
        <f>GT_NG!Q39</f>
        <v>8.3495016611295689</v>
      </c>
      <c r="F39">
        <f>GT_Spot!Q39</f>
        <v>0</v>
      </c>
      <c r="G39">
        <f>PPCL_NG!Q39</f>
        <v>0</v>
      </c>
      <c r="H39">
        <f>PPCL_Spot!Q39</f>
        <v>23.851611595378067</v>
      </c>
      <c r="I39">
        <f>Bawana_NG!Q39</f>
        <v>57.599999999999987</v>
      </c>
      <c r="J39">
        <f>Bawana_RLNG!Q39</f>
        <v>0</v>
      </c>
      <c r="K39">
        <f>Bawana_Spot!Q39</f>
        <v>28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634.70206476378826</v>
      </c>
      <c r="P39" s="37">
        <v>33.819999999999993</v>
      </c>
      <c r="Q39" s="37">
        <v>11.609999999999998</v>
      </c>
      <c r="R39" s="39">
        <v>24</v>
      </c>
      <c r="S39" s="39">
        <v>0</v>
      </c>
      <c r="T39" s="38">
        <f>SUMPRODUCT(LTA!J39:AN39,LTA!J$101:AN$101,LTA!J$104:AN$104)</f>
        <v>172.73000000000002</v>
      </c>
      <c r="U39" s="38">
        <f>SUMPRODUCT(LTA!J39:AN39,LTA!J$102:AN$102,LTA!J$104:AN$104)</f>
        <v>111.02000000000001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-146</v>
      </c>
      <c r="AA39" s="76">
        <f>STOA!I39</f>
        <v>0</v>
      </c>
      <c r="AB39" s="76">
        <f>-STOA!O39</f>
        <v>0</v>
      </c>
      <c r="AC39">
        <f t="shared" si="0"/>
        <v>10.793707937226072</v>
      </c>
      <c r="AD39">
        <f t="shared" si="1"/>
        <v>922.68907008306985</v>
      </c>
      <c r="AE39">
        <f>'IDT-1'!C39</f>
        <v>0</v>
      </c>
      <c r="AF39" s="25"/>
      <c r="AG39">
        <f t="shared" si="2"/>
        <v>922.68907008306985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-29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2.7995999999999999</v>
      </c>
      <c r="E40">
        <f>GT_NG!Q40</f>
        <v>8.11164910281971</v>
      </c>
      <c r="F40">
        <f>GT_Spot!Q40</f>
        <v>0</v>
      </c>
      <c r="G40">
        <f>PPCL_NG!Q40</f>
        <v>0</v>
      </c>
      <c r="H40">
        <f>PPCL_Spot!Q40</f>
        <v>23.851611595378067</v>
      </c>
      <c r="I40">
        <f>Bawana_NG!Q40</f>
        <v>57.599999999999987</v>
      </c>
      <c r="J40">
        <f>Bawana_RLNG!Q40</f>
        <v>0</v>
      </c>
      <c r="K40">
        <f>Bawana_Spot!Q40</f>
        <v>28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634.72492476378829</v>
      </c>
      <c r="P40" s="37">
        <v>33.819999999999993</v>
      </c>
      <c r="Q40" s="37">
        <v>11.609999999999998</v>
      </c>
      <c r="R40" s="39">
        <v>24</v>
      </c>
      <c r="S40" s="39">
        <v>0</v>
      </c>
      <c r="T40" s="38">
        <f>SUMPRODUCT(LTA!J40:AN40,LTA!J$101:AN$101,LTA!J$104:AN$104)</f>
        <v>188.57</v>
      </c>
      <c r="U40" s="38">
        <f>SUMPRODUCT(LTA!J40:AN40,LTA!J$102:AN$102,LTA!J$104:AN$104)</f>
        <v>110.68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-146</v>
      </c>
      <c r="AA40" s="76">
        <f>STOA!I40</f>
        <v>0</v>
      </c>
      <c r="AB40" s="76">
        <f>-STOA!O40</f>
        <v>0</v>
      </c>
      <c r="AC40">
        <f t="shared" si="0"/>
        <v>10.989871261535384</v>
      </c>
      <c r="AD40">
        <f t="shared" si="1"/>
        <v>929.77791420045082</v>
      </c>
      <c r="AE40">
        <f>'IDT-1'!C40</f>
        <v>0</v>
      </c>
      <c r="AF40" s="25"/>
      <c r="AG40">
        <f t="shared" si="2"/>
        <v>929.77791420045082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-37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2.7995999999999999</v>
      </c>
      <c r="E41">
        <f>GT_NG!Q41</f>
        <v>8.11164910281971</v>
      </c>
      <c r="F41">
        <f>GT_Spot!Q41</f>
        <v>0</v>
      </c>
      <c r="G41">
        <f>PPCL_NG!Q41</f>
        <v>0</v>
      </c>
      <c r="H41">
        <f>PPCL_Spot!Q41</f>
        <v>23.851611595378067</v>
      </c>
      <c r="I41">
        <f>Bawana_NG!Q41</f>
        <v>57.599999999999987</v>
      </c>
      <c r="J41">
        <f>Bawana_RLNG!Q41</f>
        <v>0</v>
      </c>
      <c r="K41">
        <f>Bawana_Spot!Q41</f>
        <v>28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634.97131404121922</v>
      </c>
      <c r="P41" s="37">
        <v>33.819999999999993</v>
      </c>
      <c r="Q41" s="37">
        <v>11.609999999999998</v>
      </c>
      <c r="R41" s="39">
        <v>23.999999999999996</v>
      </c>
      <c r="S41" s="39">
        <v>0</v>
      </c>
      <c r="T41" s="38">
        <f>SUMPRODUCT(LTA!J41:AN41,LTA!J$101:AN$101,LTA!J$104:AN$104)</f>
        <v>197.28</v>
      </c>
      <c r="U41" s="38">
        <f>SUMPRODUCT(LTA!J41:AN41,LTA!J$102:AN$102,LTA!J$104:AN$104)</f>
        <v>94.48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-156</v>
      </c>
      <c r="AA41" s="76">
        <f>STOA!I41</f>
        <v>0</v>
      </c>
      <c r="AB41" s="76">
        <f>-STOA!O41</f>
        <v>0</v>
      </c>
      <c r="AC41">
        <f t="shared" si="0"/>
        <v>11.123861559138248</v>
      </c>
      <c r="AD41">
        <f t="shared" si="1"/>
        <v>899.40031318027854</v>
      </c>
      <c r="AE41">
        <f>'IDT-1'!C41</f>
        <v>0</v>
      </c>
      <c r="AF41" s="25"/>
      <c r="AG41">
        <f t="shared" si="2"/>
        <v>899.40031318027854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2.7995999999999999</v>
      </c>
      <c r="E42">
        <f>GT_NG!Q42</f>
        <v>8.11164910281971</v>
      </c>
      <c r="F42">
        <f>GT_Spot!Q42</f>
        <v>0</v>
      </c>
      <c r="G42">
        <f>PPCL_NG!Q42</f>
        <v>0</v>
      </c>
      <c r="H42">
        <f>PPCL_Spot!Q42</f>
        <v>23.851611595378067</v>
      </c>
      <c r="I42">
        <f>Bawana_NG!Q42</f>
        <v>57.599999999999987</v>
      </c>
      <c r="J42">
        <f>Bawana_RLNG!Q42</f>
        <v>0</v>
      </c>
      <c r="K42">
        <f>Bawana_Spot!Q42</f>
        <v>28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635.04243404121928</v>
      </c>
      <c r="P42" s="37">
        <v>33.819999999999993</v>
      </c>
      <c r="Q42" s="37">
        <v>11.609999999999998</v>
      </c>
      <c r="R42" s="39">
        <v>24.999999999999996</v>
      </c>
      <c r="S42" s="39">
        <v>0</v>
      </c>
      <c r="T42" s="38">
        <f>SUMPRODUCT(LTA!J42:AN42,LTA!J$101:AN$101,LTA!J$104:AN$104)</f>
        <v>209.7</v>
      </c>
      <c r="U42" s="38">
        <f>SUMPRODUCT(LTA!J42:AN42,LTA!J$102:AN$102,LTA!J$104:AN$104)</f>
        <v>99.31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-161</v>
      </c>
      <c r="AA42" s="76">
        <f>STOA!I42</f>
        <v>0</v>
      </c>
      <c r="AB42" s="76">
        <f>-STOA!O42</f>
        <v>0</v>
      </c>
      <c r="AC42">
        <f t="shared" si="0"/>
        <v>11.320114755762694</v>
      </c>
      <c r="AD42">
        <f t="shared" si="1"/>
        <v>912.5251799836542</v>
      </c>
      <c r="AE42">
        <f>'IDT-1'!C42</f>
        <v>0</v>
      </c>
      <c r="AF42" s="25"/>
      <c r="AG42">
        <f t="shared" si="2"/>
        <v>912.5251799836542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-50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2.7995999999999999</v>
      </c>
      <c r="E43">
        <f>GT_NG!Q43</f>
        <v>8.11164910281971</v>
      </c>
      <c r="F43">
        <f>GT_Spot!Q43</f>
        <v>0</v>
      </c>
      <c r="G43">
        <f>PPCL_NG!Q43</f>
        <v>0</v>
      </c>
      <c r="H43">
        <f>PPCL_Spot!Q43</f>
        <v>23.851611595378067</v>
      </c>
      <c r="I43">
        <f>Bawana_NG!Q43</f>
        <v>57.599999999999987</v>
      </c>
      <c r="J43">
        <f>Bawana_RLNG!Q43</f>
        <v>0</v>
      </c>
      <c r="K43">
        <f>Bawana_Spot!Q43</f>
        <v>28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611.68120038608299</v>
      </c>
      <c r="P43" s="37">
        <v>33.819999999999993</v>
      </c>
      <c r="Q43" s="37">
        <v>11.609999999999998</v>
      </c>
      <c r="R43" s="39">
        <v>24.999999999999996</v>
      </c>
      <c r="S43" s="39">
        <v>0</v>
      </c>
      <c r="T43" s="38">
        <f>SUMPRODUCT(LTA!J43:AN43,LTA!J$101:AN$101,LTA!J$104:AN$104)</f>
        <v>221.90999999999997</v>
      </c>
      <c r="U43" s="38">
        <f>SUMPRODUCT(LTA!J43:AN43,LTA!J$102:AN$102,LTA!J$104:AN$104)</f>
        <v>99.31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-156</v>
      </c>
      <c r="AA43" s="76">
        <f>STOA!I43</f>
        <v>0</v>
      </c>
      <c r="AB43" s="76">
        <f>-STOA!O43</f>
        <v>0</v>
      </c>
      <c r="AC43">
        <f t="shared" si="0"/>
        <v>10.887598084063987</v>
      </c>
      <c r="AD43">
        <f t="shared" si="1"/>
        <v>941.80646300021681</v>
      </c>
      <c r="AE43">
        <f>'IDT-1'!C43</f>
        <v>0</v>
      </c>
      <c r="AF43" s="25"/>
      <c r="AG43">
        <f t="shared" si="2"/>
        <v>941.80646300021681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-15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2.7995999999999999</v>
      </c>
      <c r="E44">
        <f>GT_NG!Q44</f>
        <v>8.11164910281971</v>
      </c>
      <c r="F44">
        <f>GT_Spot!Q44</f>
        <v>0</v>
      </c>
      <c r="G44">
        <f>PPCL_NG!Q44</f>
        <v>0</v>
      </c>
      <c r="H44">
        <f>PPCL_Spot!Q44</f>
        <v>23.851611595378067</v>
      </c>
      <c r="I44">
        <f>Bawana_NG!Q44</f>
        <v>57.599999999999987</v>
      </c>
      <c r="J44">
        <f>Bawana_RLNG!Q44</f>
        <v>0</v>
      </c>
      <c r="K44">
        <f>Bawana_Spot!Q44</f>
        <v>28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615.99706547855112</v>
      </c>
      <c r="P44" s="37">
        <v>33.819999999999993</v>
      </c>
      <c r="Q44" s="37">
        <v>11.609999999999998</v>
      </c>
      <c r="R44" s="39">
        <v>24.999999999999996</v>
      </c>
      <c r="S44" s="39">
        <v>0</v>
      </c>
      <c r="T44" s="38">
        <f>SUMPRODUCT(LTA!J44:AN44,LTA!J$101:AN$101,LTA!J$104:AN$104)</f>
        <v>231.74</v>
      </c>
      <c r="U44" s="38">
        <f>SUMPRODUCT(LTA!J44:AN44,LTA!J$102:AN$102,LTA!J$104:AN$104)</f>
        <v>60.65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-92</v>
      </c>
      <c r="AA44" s="76">
        <f>STOA!I44</f>
        <v>0</v>
      </c>
      <c r="AB44" s="76">
        <f>-STOA!O44</f>
        <v>0</v>
      </c>
      <c r="AC44">
        <f t="shared" si="0"/>
        <v>10.402131145919384</v>
      </c>
      <c r="AD44">
        <f t="shared" si="1"/>
        <v>950.77779503082979</v>
      </c>
      <c r="AE44">
        <f>'IDT-1'!C44</f>
        <v>0</v>
      </c>
      <c r="AF44" s="25"/>
      <c r="AG44">
        <f t="shared" si="2"/>
        <v>950.77779503082979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-46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2.7995999999999999</v>
      </c>
      <c r="E45">
        <f>GT_NG!Q45</f>
        <v>8.11164910281971</v>
      </c>
      <c r="F45">
        <f>GT_Spot!Q45</f>
        <v>0</v>
      </c>
      <c r="G45">
        <f>PPCL_NG!Q45</f>
        <v>0</v>
      </c>
      <c r="H45">
        <f>PPCL_Spot!Q45</f>
        <v>23.851611595378067</v>
      </c>
      <c r="I45">
        <f>Bawana_NG!Q45</f>
        <v>57.599999999999987</v>
      </c>
      <c r="J45">
        <f>Bawana_RLNG!Q45</f>
        <v>0</v>
      </c>
      <c r="K45">
        <f>Bawana_Spot!Q45</f>
        <v>28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622.07526983635501</v>
      </c>
      <c r="P45" s="37">
        <v>33.819999999999993</v>
      </c>
      <c r="Q45" s="37">
        <v>11.609999999999998</v>
      </c>
      <c r="R45" s="39">
        <v>24.999999999999996</v>
      </c>
      <c r="S45" s="39">
        <v>0</v>
      </c>
      <c r="T45" s="38">
        <f>SUMPRODUCT(LTA!J45:AN45,LTA!J$101:AN$101,LTA!J$104:AN$104)</f>
        <v>242.01999999999998</v>
      </c>
      <c r="U45" s="38">
        <f>SUMPRODUCT(LTA!J45:AN45,LTA!J$102:AN$102,LTA!J$104:AN$104)</f>
        <v>60.65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-87</v>
      </c>
      <c r="AA45" s="76">
        <f>STOA!I45</f>
        <v>0</v>
      </c>
      <c r="AB45" s="76">
        <f>-STOA!O45</f>
        <v>0</v>
      </c>
      <c r="AC45">
        <f t="shared" si="0"/>
        <v>10.717434374747603</v>
      </c>
      <c r="AD45">
        <f t="shared" si="1"/>
        <v>945.82069615980504</v>
      </c>
      <c r="AE45">
        <f>'IDT-1'!C45</f>
        <v>0</v>
      </c>
      <c r="AF45" s="25"/>
      <c r="AG45">
        <f t="shared" si="2"/>
        <v>945.82069615980504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-72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2.7995999999999999</v>
      </c>
      <c r="E46">
        <f>GT_NG!Q46</f>
        <v>8.11164910281971</v>
      </c>
      <c r="F46">
        <f>GT_Spot!Q46</f>
        <v>0</v>
      </c>
      <c r="G46">
        <f>PPCL_NG!Q46</f>
        <v>0</v>
      </c>
      <c r="H46">
        <f>PPCL_Spot!Q46</f>
        <v>23.851611595378067</v>
      </c>
      <c r="I46">
        <f>Bawana_NG!Q46</f>
        <v>57.599999999999987</v>
      </c>
      <c r="J46">
        <f>Bawana_RLNG!Q46</f>
        <v>0</v>
      </c>
      <c r="K46">
        <f>Bawana_Spot!Q46</f>
        <v>28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622.07526983635501</v>
      </c>
      <c r="P46" s="37">
        <v>33.819999999999993</v>
      </c>
      <c r="Q46" s="37">
        <v>11.609999999999998</v>
      </c>
      <c r="R46" s="39">
        <v>25.8</v>
      </c>
      <c r="S46" s="39">
        <v>0</v>
      </c>
      <c r="T46" s="38">
        <f>SUMPRODUCT(LTA!J46:AN46,LTA!J$101:AN$101,LTA!J$104:AN$104)</f>
        <v>248.61</v>
      </c>
      <c r="U46" s="38">
        <f>SUMPRODUCT(LTA!J46:AN46,LTA!J$102:AN$102,LTA!J$104:AN$104)</f>
        <v>60.65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-92</v>
      </c>
      <c r="AA46" s="76">
        <f>STOA!I46</f>
        <v>0</v>
      </c>
      <c r="AB46" s="76">
        <f>-STOA!O46</f>
        <v>0</v>
      </c>
      <c r="AC46">
        <f t="shared" si="0"/>
        <v>10.771039217022716</v>
      </c>
      <c r="AD46">
        <f t="shared" si="1"/>
        <v>954.1570913175301</v>
      </c>
      <c r="AE46">
        <f>'IDT-1'!C46</f>
        <v>0</v>
      </c>
      <c r="AF46" s="25"/>
      <c r="AG46">
        <f t="shared" si="2"/>
        <v>954.1570913175301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-66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2.7995999999999999</v>
      </c>
      <c r="E47">
        <f>GT_NG!Q47</f>
        <v>8.11164910281971</v>
      </c>
      <c r="F47">
        <f>GT_Spot!Q47</f>
        <v>0</v>
      </c>
      <c r="G47">
        <f>PPCL_NG!Q47</f>
        <v>0</v>
      </c>
      <c r="H47">
        <f>PPCL_Spot!Q47</f>
        <v>23.851611595378067</v>
      </c>
      <c r="I47">
        <f>Bawana_NG!Q47</f>
        <v>57.599999999999987</v>
      </c>
      <c r="J47">
        <f>Bawana_RLNG!Q47</f>
        <v>0</v>
      </c>
      <c r="K47">
        <f>Bawana_Spot!Q47</f>
        <v>28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614.57405984703348</v>
      </c>
      <c r="P47" s="37">
        <v>32.899999999999991</v>
      </c>
      <c r="Q47" s="37">
        <v>11.309999999999999</v>
      </c>
      <c r="R47" s="39">
        <v>25.8</v>
      </c>
      <c r="S47" s="39">
        <v>0</v>
      </c>
      <c r="T47" s="38">
        <f>SUMPRODUCT(LTA!J47:AN47,LTA!J$101:AN$101,LTA!J$104:AN$104)</f>
        <v>252.57</v>
      </c>
      <c r="U47" s="38">
        <f>SUMPRODUCT(LTA!J47:AN47,LTA!J$102:AN$102,LTA!J$104:AN$104)</f>
        <v>60.65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-82</v>
      </c>
      <c r="AA47" s="76">
        <f>STOA!I47</f>
        <v>0</v>
      </c>
      <c r="AB47" s="76">
        <f>-STOA!O47</f>
        <v>0</v>
      </c>
      <c r="AC47">
        <f t="shared" si="0"/>
        <v>10.510794952265298</v>
      </c>
      <c r="AD47">
        <f t="shared" si="1"/>
        <v>975.65612559296596</v>
      </c>
      <c r="AE47">
        <f>'IDT-1'!C47</f>
        <v>0</v>
      </c>
      <c r="AF47" s="25"/>
      <c r="AG47">
        <f t="shared" si="2"/>
        <v>975.65612559296596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-50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2.7995999999999999</v>
      </c>
      <c r="E48">
        <f>GT_NG!Q48</f>
        <v>8.11164910281971</v>
      </c>
      <c r="F48">
        <f>GT_Spot!Q48</f>
        <v>0</v>
      </c>
      <c r="G48">
        <f>PPCL_NG!Q48</f>
        <v>0</v>
      </c>
      <c r="H48">
        <f>PPCL_Spot!Q48</f>
        <v>23.851611595378067</v>
      </c>
      <c r="I48">
        <f>Bawana_NG!Q48</f>
        <v>57.599999999999987</v>
      </c>
      <c r="J48">
        <f>Bawana_RLNG!Q48</f>
        <v>0</v>
      </c>
      <c r="K48">
        <f>Bawana_Spot!Q48</f>
        <v>28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613.76130622384505</v>
      </c>
      <c r="P48" s="37">
        <v>32.899999999999991</v>
      </c>
      <c r="Q48" s="37">
        <v>11.309999999999999</v>
      </c>
      <c r="R48" s="39">
        <v>25.8</v>
      </c>
      <c r="S48" s="39">
        <v>0</v>
      </c>
      <c r="T48" s="38">
        <f>SUMPRODUCT(LTA!J48:AN48,LTA!J$101:AN$101,LTA!J$104:AN$104)</f>
        <v>255.2</v>
      </c>
      <c r="U48" s="38">
        <f>SUMPRODUCT(LTA!J48:AN48,LTA!J$102:AN$102,LTA!J$104:AN$104)</f>
        <v>60.65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-111.1</v>
      </c>
      <c r="AA48" s="76">
        <f>STOA!I48</f>
        <v>0</v>
      </c>
      <c r="AB48" s="76">
        <f>-STOA!O48</f>
        <v>0</v>
      </c>
      <c r="AC48">
        <f t="shared" si="0"/>
        <v>10.484551148978559</v>
      </c>
      <c r="AD48">
        <f t="shared" si="1"/>
        <v>982.39961577306417</v>
      </c>
      <c r="AE48">
        <f>'IDT-1'!C48</f>
        <v>0</v>
      </c>
      <c r="AF48" s="25"/>
      <c r="AG48">
        <f t="shared" si="2"/>
        <v>982.39961577306417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-16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2.7995999999999999</v>
      </c>
      <c r="E49">
        <f>GT_NG!Q49</f>
        <v>8.11164910281971</v>
      </c>
      <c r="F49">
        <f>GT_Spot!Q49</f>
        <v>0</v>
      </c>
      <c r="G49">
        <f>PPCL_NG!Q49</f>
        <v>0</v>
      </c>
      <c r="H49">
        <f>PPCL_Spot!Q49</f>
        <v>23.851611595378067</v>
      </c>
      <c r="I49">
        <f>Bawana_NG!Q49</f>
        <v>57.599999999999987</v>
      </c>
      <c r="J49">
        <f>Bawana_RLNG!Q49</f>
        <v>0</v>
      </c>
      <c r="K49">
        <f>Bawana_Spot!Q49</f>
        <v>28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613.76130622384505</v>
      </c>
      <c r="P49" s="37">
        <v>33.826956365272153</v>
      </c>
      <c r="Q49" s="37">
        <v>12.080000000000002</v>
      </c>
      <c r="R49" s="39">
        <v>25.8</v>
      </c>
      <c r="S49" s="39">
        <v>0</v>
      </c>
      <c r="T49" s="38">
        <f>SUMPRODUCT(LTA!J49:AN49,LTA!J$101:AN$101,LTA!J$104:AN$104)</f>
        <v>256.2</v>
      </c>
      <c r="U49" s="38">
        <f>SUMPRODUCT(LTA!J49:AN49,LTA!J$102:AN$102,LTA!J$104:AN$104)</f>
        <v>60.65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-121</v>
      </c>
      <c r="AA49" s="76">
        <f>STOA!I49</f>
        <v>0</v>
      </c>
      <c r="AB49" s="76">
        <f>-STOA!O49</f>
        <v>0</v>
      </c>
      <c r="AC49">
        <f t="shared" si="0"/>
        <v>10.506358466674357</v>
      </c>
      <c r="AD49">
        <f t="shared" si="1"/>
        <v>985.1747648206408</v>
      </c>
      <c r="AE49">
        <f>'IDT-1'!C49</f>
        <v>0</v>
      </c>
      <c r="AF49" s="25"/>
      <c r="AG49">
        <f t="shared" si="2"/>
        <v>985.1747648206408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-6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2.7995999999999999</v>
      </c>
      <c r="E50">
        <f>GT_NG!Q50</f>
        <v>8.11164910281971</v>
      </c>
      <c r="F50">
        <f>GT_Spot!Q50</f>
        <v>0</v>
      </c>
      <c r="G50">
        <f>PPCL_NG!Q50</f>
        <v>0</v>
      </c>
      <c r="H50">
        <f>PPCL_Spot!Q50</f>
        <v>23.851611595378067</v>
      </c>
      <c r="I50">
        <f>Bawana_NG!Q50</f>
        <v>57.599999999999987</v>
      </c>
      <c r="J50">
        <f>Bawana_RLNG!Q50</f>
        <v>0</v>
      </c>
      <c r="K50">
        <f>Bawana_Spot!Q50</f>
        <v>28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606.97159462705645</v>
      </c>
      <c r="P50" s="37">
        <v>33.820000000000007</v>
      </c>
      <c r="Q50" s="37">
        <v>12.080000000000002</v>
      </c>
      <c r="R50" s="39">
        <v>25.8</v>
      </c>
      <c r="S50" s="39">
        <v>0</v>
      </c>
      <c r="T50" s="38">
        <f>SUMPRODUCT(LTA!J50:AN50,LTA!J$101:AN$101,LTA!J$104:AN$104)</f>
        <v>257.52999999999997</v>
      </c>
      <c r="U50" s="38">
        <f>SUMPRODUCT(LTA!J50:AN50,LTA!J$102:AN$102,LTA!J$104:AN$104)</f>
        <v>60.65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-116</v>
      </c>
      <c r="AA50" s="76">
        <f>STOA!I50</f>
        <v>0</v>
      </c>
      <c r="AB50" s="76">
        <f>-STOA!O50</f>
        <v>0</v>
      </c>
      <c r="AC50">
        <f t="shared" si="0"/>
        <v>10.367255720819267</v>
      </c>
      <c r="AD50">
        <f t="shared" si="1"/>
        <v>990.84719960443499</v>
      </c>
      <c r="AE50">
        <f>'IDT-1'!C50</f>
        <v>0</v>
      </c>
      <c r="AF50" s="25"/>
      <c r="AG50">
        <f t="shared" si="2"/>
        <v>990.84719960443499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2.7995999999999999</v>
      </c>
      <c r="E51">
        <f>GT_NG!Q51</f>
        <v>8.11164910281971</v>
      </c>
      <c r="F51">
        <f>GT_Spot!Q51</f>
        <v>0</v>
      </c>
      <c r="G51">
        <f>PPCL_NG!Q51</f>
        <v>0</v>
      </c>
      <c r="H51">
        <f>PPCL_Spot!Q51</f>
        <v>23.17</v>
      </c>
      <c r="I51">
        <f>Bawana_NG!Q51</f>
        <v>57.598015777326111</v>
      </c>
      <c r="J51">
        <f>Bawana_RLNG!Q51</f>
        <v>0</v>
      </c>
      <c r="K51">
        <f>Bawana_Spot!Q51</f>
        <v>28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589.30945250821833</v>
      </c>
      <c r="P51" s="37">
        <v>33.82</v>
      </c>
      <c r="Q51" s="37">
        <v>12.080000000000002</v>
      </c>
      <c r="R51" s="39">
        <v>25.8</v>
      </c>
      <c r="S51" s="39">
        <v>0</v>
      </c>
      <c r="T51" s="38">
        <f>SUMPRODUCT(LTA!J51:AN51,LTA!J$101:AN$101,LTA!J$104:AN$104)</f>
        <v>258.52999999999997</v>
      </c>
      <c r="U51" s="38">
        <f>SUMPRODUCT(LTA!J51:AN51,LTA!J$102:AN$102,LTA!J$104:AN$104)</f>
        <v>60.65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-87</v>
      </c>
      <c r="AA51" s="76">
        <f>STOA!I51</f>
        <v>0</v>
      </c>
      <c r="AB51" s="76">
        <f>-STOA!O51</f>
        <v>0</v>
      </c>
      <c r="AC51">
        <f t="shared" si="0"/>
        <v>10.057031948127609</v>
      </c>
      <c r="AD51">
        <f t="shared" si="1"/>
        <v>1012.4716854402367</v>
      </c>
      <c r="AE51">
        <f>'IDT-1'!C51</f>
        <v>0</v>
      </c>
      <c r="AF51" s="25"/>
      <c r="AG51">
        <f t="shared" si="2"/>
        <v>1012.4716854402367</v>
      </c>
      <c r="AI51" s="35">
        <f>PXIL!I51</f>
        <v>0</v>
      </c>
      <c r="AJ51" s="35">
        <f>PXIL!O51</f>
        <v>0</v>
      </c>
      <c r="AK51" s="35">
        <f>RTM_IEX!I51</f>
        <v>9.66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2.7995999999999999</v>
      </c>
      <c r="E52">
        <f>GT_NG!Q52</f>
        <v>8.11164910281971</v>
      </c>
      <c r="F52">
        <f>GT_Spot!Q52</f>
        <v>0</v>
      </c>
      <c r="G52">
        <f>PPCL_NG!Q52</f>
        <v>0</v>
      </c>
      <c r="H52">
        <f>PPCL_Spot!Q52</f>
        <v>23.17</v>
      </c>
      <c r="I52">
        <f>Bawana_NG!Q52</f>
        <v>57.598015777326111</v>
      </c>
      <c r="J52">
        <f>Bawana_RLNG!Q52</f>
        <v>0</v>
      </c>
      <c r="K52">
        <f>Bawana_Spot!Q52</f>
        <v>28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575.64945250821813</v>
      </c>
      <c r="P52" s="37">
        <v>33.819999999999993</v>
      </c>
      <c r="Q52" s="37">
        <v>12.080000000000002</v>
      </c>
      <c r="R52" s="39">
        <v>25.8</v>
      </c>
      <c r="S52" s="39">
        <v>0</v>
      </c>
      <c r="T52" s="38">
        <f>SUMPRODUCT(LTA!J52:AN52,LTA!J$101:AN$101,LTA!J$104:AN$104)</f>
        <v>259.52999999999997</v>
      </c>
      <c r="U52" s="38">
        <f>SUMPRODUCT(LTA!J52:AN52,LTA!J$102:AN$102,LTA!J$104:AN$104)</f>
        <v>60.65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-87</v>
      </c>
      <c r="AA52" s="76">
        <f>STOA!I52</f>
        <v>0</v>
      </c>
      <c r="AB52" s="76">
        <f>-STOA!O52</f>
        <v>0</v>
      </c>
      <c r="AC52">
        <f t="shared" si="0"/>
        <v>10.064339948127607</v>
      </c>
      <c r="AD52">
        <f t="shared" si="1"/>
        <v>1013.3343774402367</v>
      </c>
      <c r="AE52">
        <f>'IDT-1'!C52</f>
        <v>0</v>
      </c>
      <c r="AF52" s="25"/>
      <c r="AG52">
        <f t="shared" si="2"/>
        <v>1013.3343774402367</v>
      </c>
      <c r="AI52" s="35">
        <f>PXIL!I52</f>
        <v>0</v>
      </c>
      <c r="AJ52" s="35">
        <f>PXIL!O52</f>
        <v>0</v>
      </c>
      <c r="AK52" s="35">
        <f>RTM_IEX!I52</f>
        <v>23.19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2.7995999999999999</v>
      </c>
      <c r="E53">
        <f>GT_NG!Q53</f>
        <v>-9.0959999999999999E-2</v>
      </c>
      <c r="F53">
        <f>GT_Spot!Q53</f>
        <v>0</v>
      </c>
      <c r="G53">
        <f>PPCL_NG!Q53</f>
        <v>0</v>
      </c>
      <c r="H53">
        <f>PPCL_Spot!Q53</f>
        <v>23.17</v>
      </c>
      <c r="I53">
        <f>Bawana_NG!Q53</f>
        <v>57.598015777326111</v>
      </c>
      <c r="J53">
        <f>Bawana_RLNG!Q53</f>
        <v>0</v>
      </c>
      <c r="K53">
        <f>Bawana_Spot!Q53</f>
        <v>28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578.62513843786041</v>
      </c>
      <c r="P53" s="37">
        <v>33.82</v>
      </c>
      <c r="Q53" s="37">
        <v>12.080000000000002</v>
      </c>
      <c r="R53" s="39">
        <v>25.8</v>
      </c>
      <c r="S53" s="39">
        <v>0</v>
      </c>
      <c r="T53" s="38">
        <f>SUMPRODUCT(LTA!J53:AN53,LTA!J$101:AN$101,LTA!J$104:AN$104)</f>
        <v>262.86</v>
      </c>
      <c r="U53" s="38">
        <f>SUMPRODUCT(LTA!J53:AN53,LTA!J$102:AN$102,LTA!J$104:AN$104)</f>
        <v>60.81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-82</v>
      </c>
      <c r="AA53" s="76">
        <f>STOA!I53</f>
        <v>0</v>
      </c>
      <c r="AB53" s="76">
        <f>-STOA!O53</f>
        <v>0</v>
      </c>
      <c r="AC53">
        <f t="shared" si="0"/>
        <v>9.9765046053551245</v>
      </c>
      <c r="AD53">
        <f t="shared" si="1"/>
        <v>1012.8252896098314</v>
      </c>
      <c r="AE53">
        <f>'IDT-1'!C53</f>
        <v>0</v>
      </c>
      <c r="AF53" s="25"/>
      <c r="AG53">
        <f t="shared" si="2"/>
        <v>1012.8252896098314</v>
      </c>
      <c r="AI53" s="35">
        <f>PXIL!I53</f>
        <v>0</v>
      </c>
      <c r="AJ53" s="35">
        <f>PXIL!O53</f>
        <v>0</v>
      </c>
      <c r="AK53" s="35">
        <f>RTM_IEX!I53</f>
        <v>19.329999999999998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2.7995999999999999</v>
      </c>
      <c r="E54">
        <f>GT_NG!Q54</f>
        <v>-9.0959999999999999E-2</v>
      </c>
      <c r="F54">
        <f>GT_Spot!Q54</f>
        <v>0</v>
      </c>
      <c r="G54">
        <f>PPCL_NG!Q54</f>
        <v>0</v>
      </c>
      <c r="H54">
        <f>PPCL_Spot!Q54</f>
        <v>23.17</v>
      </c>
      <c r="I54">
        <f>Bawana_NG!Q54</f>
        <v>57.598015777326111</v>
      </c>
      <c r="J54">
        <f>Bawana_RLNG!Q54</f>
        <v>0</v>
      </c>
      <c r="K54">
        <f>Bawana_Spot!Q54</f>
        <v>28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578.62513843786041</v>
      </c>
      <c r="P54" s="37">
        <v>33.82</v>
      </c>
      <c r="Q54" s="37">
        <v>12.080000000000002</v>
      </c>
      <c r="R54" s="39">
        <v>25.8</v>
      </c>
      <c r="S54" s="39">
        <v>0</v>
      </c>
      <c r="T54" s="38">
        <f>SUMPRODUCT(LTA!J54:AN54,LTA!J$101:AN$101,LTA!J$104:AN$104)</f>
        <v>263.86</v>
      </c>
      <c r="U54" s="38">
        <f>SUMPRODUCT(LTA!J54:AN54,LTA!J$102:AN$102,LTA!J$104:AN$104)</f>
        <v>60.989999999999995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-85.3</v>
      </c>
      <c r="AA54" s="76">
        <f>STOA!I54</f>
        <v>0</v>
      </c>
      <c r="AB54" s="76">
        <f>-STOA!O54</f>
        <v>0</v>
      </c>
      <c r="AC54">
        <f t="shared" si="0"/>
        <v>10.022435425847259</v>
      </c>
      <c r="AD54">
        <f t="shared" si="1"/>
        <v>1011.6193587893393</v>
      </c>
      <c r="AE54">
        <f>'IDT-1'!C54</f>
        <v>0</v>
      </c>
      <c r="AF54" s="25"/>
      <c r="AG54">
        <f t="shared" si="2"/>
        <v>1011.6193587893393</v>
      </c>
      <c r="AI54" s="35">
        <f>PXIL!I54</f>
        <v>0</v>
      </c>
      <c r="AJ54" s="35">
        <f>PXIL!O54</f>
        <v>0</v>
      </c>
      <c r="AK54" s="35">
        <f>RTM_IEX!I54</f>
        <v>20.29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2.7995999999999999</v>
      </c>
      <c r="E55">
        <f>GT_NG!Q55</f>
        <v>3.082385908726982</v>
      </c>
      <c r="F55">
        <f>GT_Spot!Q55</f>
        <v>0</v>
      </c>
      <c r="G55">
        <f>PPCL_NG!Q55</f>
        <v>0</v>
      </c>
      <c r="H55">
        <f>PPCL_Spot!Q55</f>
        <v>23.17</v>
      </c>
      <c r="I55">
        <f>Bawana_NG!Q55</f>
        <v>57.598015777326111</v>
      </c>
      <c r="J55">
        <f>Bawana_RLNG!Q55</f>
        <v>0</v>
      </c>
      <c r="K55">
        <f>Bawana_Spot!Q55</f>
        <v>28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582.03468054626398</v>
      </c>
      <c r="P55" s="37">
        <v>33.82</v>
      </c>
      <c r="Q55" s="37">
        <v>12.080000000000002</v>
      </c>
      <c r="R55" s="39">
        <v>25.8</v>
      </c>
      <c r="S55" s="39">
        <v>0</v>
      </c>
      <c r="T55" s="38">
        <f>SUMPRODUCT(LTA!J55:AN55,LTA!J$101:AN$101,LTA!J$104:AN$104)</f>
        <v>264.86</v>
      </c>
      <c r="U55" s="38">
        <f>SUMPRODUCT(LTA!J55:AN55,LTA!J$102:AN$102,LTA!J$104:AN$104)</f>
        <v>61.15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-121.01</v>
      </c>
      <c r="AA55" s="76">
        <f>STOA!I55</f>
        <v>0</v>
      </c>
      <c r="AB55" s="76">
        <f>-STOA!O55</f>
        <v>0</v>
      </c>
      <c r="AC55">
        <f t="shared" si="0"/>
        <v>10.420954127040291</v>
      </c>
      <c r="AD55">
        <f t="shared" si="1"/>
        <v>987.123728105277</v>
      </c>
      <c r="AE55">
        <f>'IDT-1'!C55</f>
        <v>0</v>
      </c>
      <c r="AF55" s="25"/>
      <c r="AG55">
        <f t="shared" si="2"/>
        <v>987.123728105277</v>
      </c>
      <c r="AI55" s="35">
        <f>PXIL!I55</f>
        <v>0</v>
      </c>
      <c r="AJ55" s="35">
        <f>PXIL!O55</f>
        <v>0</v>
      </c>
      <c r="AK55" s="35">
        <f>RTM_IEX!I55</f>
        <v>24.16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2.7995999999999999</v>
      </c>
      <c r="E56">
        <f>GT_NG!Q56</f>
        <v>3.082385908726982</v>
      </c>
      <c r="F56">
        <f>GT_Spot!Q56</f>
        <v>0</v>
      </c>
      <c r="G56">
        <f>PPCL_NG!Q56</f>
        <v>0</v>
      </c>
      <c r="H56">
        <f>PPCL_Spot!Q56</f>
        <v>23.17</v>
      </c>
      <c r="I56">
        <f>Bawana_NG!Q56</f>
        <v>57.598015777326111</v>
      </c>
      <c r="J56">
        <f>Bawana_RLNG!Q56</f>
        <v>0</v>
      </c>
      <c r="K56">
        <f>Bawana_Spot!Q56</f>
        <v>28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583.1084589663858</v>
      </c>
      <c r="P56" s="37">
        <v>33.82</v>
      </c>
      <c r="Q56" s="37">
        <v>12.080000000000002</v>
      </c>
      <c r="R56" s="39">
        <v>25.8</v>
      </c>
      <c r="S56" s="39">
        <v>0</v>
      </c>
      <c r="T56" s="38">
        <f>SUMPRODUCT(LTA!J56:AN56,LTA!J$101:AN$101,LTA!J$104:AN$104)</f>
        <v>267.2</v>
      </c>
      <c r="U56" s="38">
        <f>SUMPRODUCT(LTA!J56:AN56,LTA!J$102:AN$102,LTA!J$104:AN$104)</f>
        <v>61.31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-121.01</v>
      </c>
      <c r="AA56" s="76">
        <f>STOA!I56</f>
        <v>0</v>
      </c>
      <c r="AB56" s="76">
        <f>-STOA!O56</f>
        <v>0</v>
      </c>
      <c r="AC56">
        <f t="shared" si="0"/>
        <v>10.459121865769312</v>
      </c>
      <c r="AD56">
        <f t="shared" si="1"/>
        <v>991.62933878666945</v>
      </c>
      <c r="AE56">
        <f>'IDT-1'!C56</f>
        <v>0</v>
      </c>
      <c r="AF56" s="25"/>
      <c r="AG56">
        <f t="shared" si="2"/>
        <v>991.62933878666945</v>
      </c>
      <c r="AI56" s="35">
        <f>PXIL!I56</f>
        <v>0</v>
      </c>
      <c r="AJ56" s="35">
        <f>PXIL!O56</f>
        <v>0</v>
      </c>
      <c r="AK56" s="35">
        <f>RTM_IEX!I56</f>
        <v>25.13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2.7995999999999999</v>
      </c>
      <c r="E57">
        <f>GT_NG!Q57</f>
        <v>3.082385908726982</v>
      </c>
      <c r="F57">
        <f>GT_Spot!Q57</f>
        <v>0</v>
      </c>
      <c r="G57">
        <f>PPCL_NG!Q57</f>
        <v>0</v>
      </c>
      <c r="H57">
        <f>PPCL_Spot!Q57</f>
        <v>23.17</v>
      </c>
      <c r="I57">
        <f>Bawana_NG!Q57</f>
        <v>57.598015777326111</v>
      </c>
      <c r="J57">
        <f>Bawana_RLNG!Q57</f>
        <v>0</v>
      </c>
      <c r="K57">
        <f>Bawana_Spot!Q57</f>
        <v>28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583.1084589663858</v>
      </c>
      <c r="P57" s="37">
        <v>33.82</v>
      </c>
      <c r="Q57" s="37">
        <v>12.080000000000002</v>
      </c>
      <c r="R57" s="39">
        <v>26.3</v>
      </c>
      <c r="S57" s="39">
        <v>0</v>
      </c>
      <c r="T57" s="38">
        <f>SUMPRODUCT(LTA!J57:AN57,LTA!J$101:AN$101,LTA!J$104:AN$104)</f>
        <v>263.2</v>
      </c>
      <c r="U57" s="38">
        <f>SUMPRODUCT(LTA!J57:AN57,LTA!J$102:AN$102,LTA!J$104:AN$104)</f>
        <v>109.34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-121</v>
      </c>
      <c r="AA57" s="76">
        <f>STOA!I57</f>
        <v>0</v>
      </c>
      <c r="AB57" s="76">
        <f>-STOA!O57</f>
        <v>0</v>
      </c>
      <c r="AC57">
        <f t="shared" si="0"/>
        <v>10.865513154192062</v>
      </c>
      <c r="AD57">
        <f t="shared" si="1"/>
        <v>1039.6229474982467</v>
      </c>
      <c r="AE57">
        <f>'IDT-1'!C57</f>
        <v>0</v>
      </c>
      <c r="AF57" s="25"/>
      <c r="AG57">
        <f t="shared" si="2"/>
        <v>1039.6229474982467</v>
      </c>
      <c r="AI57" s="35">
        <f>PXIL!I57</f>
        <v>0</v>
      </c>
      <c r="AJ57" s="35">
        <f>PXIL!O57</f>
        <v>0</v>
      </c>
      <c r="AK57" s="35">
        <f>RTM_IEX!I57</f>
        <v>28.99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2.7995999999999999</v>
      </c>
      <c r="E58">
        <f>GT_NG!Q58</f>
        <v>3.082385908726982</v>
      </c>
      <c r="F58">
        <f>GT_Spot!Q58</f>
        <v>0</v>
      </c>
      <c r="G58">
        <f>PPCL_NG!Q58</f>
        <v>0</v>
      </c>
      <c r="H58">
        <f>PPCL_Spot!Q58</f>
        <v>23.17</v>
      </c>
      <c r="I58">
        <f>Bawana_NG!Q58</f>
        <v>57.598015777326111</v>
      </c>
      <c r="J58">
        <f>Bawana_RLNG!Q58</f>
        <v>0</v>
      </c>
      <c r="K58">
        <f>Bawana_Spot!Q58</f>
        <v>28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583.1084589663858</v>
      </c>
      <c r="P58" s="37">
        <v>33.82</v>
      </c>
      <c r="Q58" s="37">
        <v>12.080000000000002</v>
      </c>
      <c r="R58" s="39">
        <v>26.3</v>
      </c>
      <c r="S58" s="39">
        <v>0</v>
      </c>
      <c r="T58" s="38">
        <f>SUMPRODUCT(LTA!J58:AN58,LTA!J$101:AN$101,LTA!J$104:AN$104)</f>
        <v>259.57</v>
      </c>
      <c r="U58" s="38">
        <f>SUMPRODUCT(LTA!J58:AN58,LTA!J$102:AN$102,LTA!J$104:AN$104)</f>
        <v>109.84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-116</v>
      </c>
      <c r="AA58" s="76">
        <f>STOA!I58</f>
        <v>0</v>
      </c>
      <c r="AB58" s="76">
        <f>-STOA!O58</f>
        <v>0</v>
      </c>
      <c r="AC58">
        <f t="shared" si="0"/>
        <v>10.723785365567618</v>
      </c>
      <c r="AD58">
        <f t="shared" si="1"/>
        <v>1032.9346752868712</v>
      </c>
      <c r="AE58">
        <f>'IDT-1'!C58</f>
        <v>0</v>
      </c>
      <c r="AF58" s="25"/>
      <c r="AG58">
        <f t="shared" si="2"/>
        <v>1032.9346752868712</v>
      </c>
      <c r="AI58" s="35">
        <f>PXIL!I58</f>
        <v>0</v>
      </c>
      <c r="AJ58" s="35">
        <f>PXIL!O58</f>
        <v>0</v>
      </c>
      <c r="AK58" s="35">
        <f>RTM_IEX!I58</f>
        <v>20.29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2.7995999999999999</v>
      </c>
      <c r="E59">
        <f>GT_NG!Q59</f>
        <v>3.082385908726982</v>
      </c>
      <c r="F59">
        <f>GT_Spot!Q59</f>
        <v>0</v>
      </c>
      <c r="G59">
        <f>PPCL_NG!Q59</f>
        <v>0</v>
      </c>
      <c r="H59">
        <f>PPCL_Spot!Q59</f>
        <v>23.17</v>
      </c>
      <c r="I59">
        <f>Bawana_NG!Q59</f>
        <v>57.598015777326111</v>
      </c>
      <c r="J59">
        <f>Bawana_RLNG!Q59</f>
        <v>0</v>
      </c>
      <c r="K59">
        <f>Bawana_Spot!Q59</f>
        <v>28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582.70205896638583</v>
      </c>
      <c r="P59" s="37">
        <v>33.82</v>
      </c>
      <c r="Q59" s="37">
        <v>22.14</v>
      </c>
      <c r="R59" s="39">
        <v>26.3</v>
      </c>
      <c r="S59" s="39">
        <v>0</v>
      </c>
      <c r="T59" s="38">
        <f>SUMPRODUCT(LTA!J59:AN59,LTA!J$101:AN$101,LTA!J$104:AN$104)</f>
        <v>253.37</v>
      </c>
      <c r="U59" s="38">
        <f>SUMPRODUCT(LTA!J59:AN59,LTA!J$102:AN$102,LTA!J$104:AN$104)</f>
        <v>110.02000000000001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-111</v>
      </c>
      <c r="AA59" s="76">
        <f>STOA!I59</f>
        <v>0</v>
      </c>
      <c r="AB59" s="76">
        <f>-STOA!O59</f>
        <v>0</v>
      </c>
      <c r="AC59">
        <f t="shared" si="0"/>
        <v>10.793179816943175</v>
      </c>
      <c r="AD59">
        <f t="shared" si="1"/>
        <v>1051.1688808354959</v>
      </c>
      <c r="AE59">
        <f>'IDT-1'!C59</f>
        <v>0</v>
      </c>
      <c r="AF59" s="25"/>
      <c r="AG59">
        <f t="shared" si="2"/>
        <v>1051.1688808354959</v>
      </c>
      <c r="AI59" s="35">
        <f>PXIL!I59</f>
        <v>0</v>
      </c>
      <c r="AJ59" s="35">
        <f>PXIL!O59</f>
        <v>0</v>
      </c>
      <c r="AK59" s="35">
        <f>RTM_IEX!I59</f>
        <v>29.96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2.7995999999999999</v>
      </c>
      <c r="E60">
        <f>GT_NG!Q60</f>
        <v>3.082385908726982</v>
      </c>
      <c r="F60">
        <f>GT_Spot!Q60</f>
        <v>0</v>
      </c>
      <c r="G60">
        <f>PPCL_NG!Q60</f>
        <v>0</v>
      </c>
      <c r="H60">
        <f>PPCL_Spot!Q60</f>
        <v>22.77</v>
      </c>
      <c r="I60">
        <f>Bawana_NG!Q60</f>
        <v>57.598015777326111</v>
      </c>
      <c r="J60">
        <f>Bawana_RLNG!Q60</f>
        <v>0</v>
      </c>
      <c r="K60">
        <f>Bawana_Spot!Q60</f>
        <v>28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575.76898667722912</v>
      </c>
      <c r="P60" s="37">
        <v>33.82</v>
      </c>
      <c r="Q60" s="37">
        <v>22.14</v>
      </c>
      <c r="R60" s="39">
        <v>26.3</v>
      </c>
      <c r="S60" s="39">
        <v>0</v>
      </c>
      <c r="T60" s="38">
        <f>SUMPRODUCT(LTA!J60:AN60,LTA!J$101:AN$101,LTA!J$104:AN$104)</f>
        <v>247.84</v>
      </c>
      <c r="U60" s="38">
        <f>SUMPRODUCT(LTA!J60:AN60,LTA!J$102:AN$102,LTA!J$104:AN$104)</f>
        <v>110.18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-76</v>
      </c>
      <c r="AA60" s="76">
        <f>STOA!I60</f>
        <v>0</v>
      </c>
      <c r="AB60" s="76">
        <f>-STOA!O60</f>
        <v>0</v>
      </c>
      <c r="AC60">
        <f t="shared" si="0"/>
        <v>10.454915489343138</v>
      </c>
      <c r="AD60">
        <f t="shared" si="1"/>
        <v>1081.5340728739391</v>
      </c>
      <c r="AE60">
        <f>'IDT-1'!C60</f>
        <v>-26</v>
      </c>
      <c r="AF60" s="25"/>
      <c r="AG60">
        <f t="shared" si="2"/>
        <v>1055.5340728739391</v>
      </c>
      <c r="AI60" s="35">
        <f>PXIL!I60</f>
        <v>0</v>
      </c>
      <c r="AJ60" s="35">
        <f>PXIL!O60</f>
        <v>0</v>
      </c>
      <c r="AK60" s="35">
        <f>RTM_IEX!I60</f>
        <v>37.69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2.7995999999999999</v>
      </c>
      <c r="E61">
        <f>GT_NG!Q61</f>
        <v>11.041645223891082</v>
      </c>
      <c r="F61">
        <f>GT_Spot!Q61</f>
        <v>0</v>
      </c>
      <c r="G61">
        <f>PPCL_NG!Q61</f>
        <v>0</v>
      </c>
      <c r="H61">
        <f>PPCL_Spot!Q61</f>
        <v>22.77</v>
      </c>
      <c r="I61">
        <f>Bawana_NG!Q61</f>
        <v>57.598015777326111</v>
      </c>
      <c r="J61">
        <f>Bawana_RLNG!Q61</f>
        <v>0</v>
      </c>
      <c r="K61">
        <f>Bawana_Spot!Q61</f>
        <v>28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574.19395196679488</v>
      </c>
      <c r="P61" s="37">
        <v>50.249999999999993</v>
      </c>
      <c r="Q61" s="37">
        <v>22.14</v>
      </c>
      <c r="R61" s="39">
        <v>26.3</v>
      </c>
      <c r="S61" s="39">
        <v>0</v>
      </c>
      <c r="T61" s="38">
        <f>SUMPRODUCT(LTA!J61:AN61,LTA!J$101:AN$101,LTA!J$104:AN$104)</f>
        <v>240.95</v>
      </c>
      <c r="U61" s="38">
        <f>SUMPRODUCT(LTA!J61:AN61,LTA!J$102:AN$102,LTA!J$104:AN$104)</f>
        <v>110.34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-36</v>
      </c>
      <c r="AA61" s="76">
        <f>STOA!I61</f>
        <v>0</v>
      </c>
      <c r="AB61" s="76">
        <f>-STOA!O61</f>
        <v>0</v>
      </c>
      <c r="AC61">
        <f t="shared" si="0"/>
        <v>10.210604667027306</v>
      </c>
      <c r="AD61">
        <f t="shared" si="1"/>
        <v>1133.0326083009845</v>
      </c>
      <c r="AE61">
        <f>'IDT-1'!C61</f>
        <v>-65</v>
      </c>
      <c r="AF61" s="25"/>
      <c r="AG61">
        <f t="shared" si="2"/>
        <v>1068.0326083009845</v>
      </c>
      <c r="AI61" s="35">
        <f>PXIL!I61</f>
        <v>0</v>
      </c>
      <c r="AJ61" s="35">
        <f>PXIL!O61</f>
        <v>0</v>
      </c>
      <c r="AK61" s="35">
        <f>RTM_IEX!I61</f>
        <v>32.86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2.7995999999999999</v>
      </c>
      <c r="E62">
        <f>GT_NG!Q62</f>
        <v>7.8903712647147604</v>
      </c>
      <c r="F62">
        <f>GT_Spot!Q62</f>
        <v>0</v>
      </c>
      <c r="G62">
        <f>PPCL_NG!Q62</f>
        <v>0</v>
      </c>
      <c r="H62">
        <f>PPCL_Spot!Q62</f>
        <v>22.77</v>
      </c>
      <c r="I62">
        <f>Bawana_NG!Q62</f>
        <v>57.598015777326111</v>
      </c>
      <c r="J62">
        <f>Bawana_RLNG!Q62</f>
        <v>0</v>
      </c>
      <c r="K62">
        <f>Bawana_Spot!Q62</f>
        <v>28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576.91941450089121</v>
      </c>
      <c r="P62" s="37">
        <v>50.249999999999993</v>
      </c>
      <c r="Q62" s="37">
        <v>22.14</v>
      </c>
      <c r="R62" s="39">
        <v>26.3</v>
      </c>
      <c r="S62" s="39">
        <v>0</v>
      </c>
      <c r="T62" s="38">
        <f>SUMPRODUCT(LTA!J62:AN62,LTA!J$101:AN$101,LTA!J$104:AN$104)</f>
        <v>231.81</v>
      </c>
      <c r="U62" s="38">
        <f>SUMPRODUCT(LTA!J62:AN62,LTA!J$102:AN$102,LTA!J$104:AN$104)</f>
        <v>110.52000000000001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-6</v>
      </c>
      <c r="AA62" s="76">
        <f>STOA!I62</f>
        <v>0</v>
      </c>
      <c r="AB62" s="76">
        <f>-STOA!O62</f>
        <v>0</v>
      </c>
      <c r="AC62">
        <f t="shared" si="0"/>
        <v>9.9019891193099614</v>
      </c>
      <c r="AD62">
        <f t="shared" si="1"/>
        <v>1156.8554124236221</v>
      </c>
      <c r="AE62">
        <f>'IDT-1'!C62</f>
        <v>-83</v>
      </c>
      <c r="AF62" s="25"/>
      <c r="AG62">
        <f t="shared" si="2"/>
        <v>1073.8554124236221</v>
      </c>
      <c r="AI62" s="35">
        <f>PXIL!I62</f>
        <v>0</v>
      </c>
      <c r="AJ62" s="35">
        <f>PXIL!O62</f>
        <v>0</v>
      </c>
      <c r="AK62" s="35">
        <f>RTM_IEX!I62</f>
        <v>35.76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2.7995999999999999</v>
      </c>
      <c r="E63">
        <f>GT_NG!Q63</f>
        <v>7.8903712647147604</v>
      </c>
      <c r="F63">
        <f>GT_Spot!Q63</f>
        <v>0</v>
      </c>
      <c r="G63">
        <f>PPCL_NG!Q63</f>
        <v>0</v>
      </c>
      <c r="H63">
        <f>PPCL_Spot!Q63</f>
        <v>23.52838846654339</v>
      </c>
      <c r="I63">
        <f>Bawana_NG!Q63</f>
        <v>57.598015777326111</v>
      </c>
      <c r="J63">
        <f>Bawana_RLNG!Q63</f>
        <v>0</v>
      </c>
      <c r="K63">
        <f>Bawana_Spot!Q63</f>
        <v>28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572.0604945008912</v>
      </c>
      <c r="P63" s="37">
        <v>53.15</v>
      </c>
      <c r="Q63" s="37">
        <v>22.14</v>
      </c>
      <c r="R63" s="39">
        <v>26.3</v>
      </c>
      <c r="S63" s="39">
        <v>0</v>
      </c>
      <c r="T63" s="38">
        <f>SUMPRODUCT(LTA!J63:AN63,LTA!J$101:AN$101,LTA!J$104:AN$104)</f>
        <v>218.76</v>
      </c>
      <c r="U63" s="38">
        <f>SUMPRODUCT(LTA!J63:AN63,LTA!J$102:AN$102,LTA!J$104:AN$104)</f>
        <v>110.68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9.7977337080795923</v>
      </c>
      <c r="AD63">
        <f t="shared" si="1"/>
        <v>1156.5991363013957</v>
      </c>
      <c r="AE63">
        <f>'IDT-1'!C63</f>
        <v>-78</v>
      </c>
      <c r="AF63" s="25"/>
      <c r="AG63">
        <f t="shared" si="2"/>
        <v>1078.5991363013957</v>
      </c>
      <c r="AI63" s="35">
        <f>PXIL!I63</f>
        <v>0</v>
      </c>
      <c r="AJ63" s="35">
        <f>PXIL!O63</f>
        <v>0</v>
      </c>
      <c r="AK63" s="35">
        <f>RTM_IEX!I63</f>
        <v>43.49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2.7995999999999999</v>
      </c>
      <c r="E64">
        <f>GT_NG!Q64</f>
        <v>7.8903712647147604</v>
      </c>
      <c r="F64">
        <f>GT_Spot!Q64</f>
        <v>0</v>
      </c>
      <c r="G64">
        <f>PPCL_NG!Q64</f>
        <v>0</v>
      </c>
      <c r="H64">
        <f>PPCL_Spot!Q64</f>
        <v>23.52838846654339</v>
      </c>
      <c r="I64">
        <f>Bawana_NG!Q64</f>
        <v>57.598015777326111</v>
      </c>
      <c r="J64">
        <f>Bawana_RLNG!Q64</f>
        <v>0</v>
      </c>
      <c r="K64">
        <f>Bawana_Spot!Q64</f>
        <v>28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572.0604945008912</v>
      </c>
      <c r="P64" s="37">
        <v>53.15</v>
      </c>
      <c r="Q64" s="37">
        <v>22.14</v>
      </c>
      <c r="R64" s="39">
        <v>26.3</v>
      </c>
      <c r="S64" s="39">
        <v>0</v>
      </c>
      <c r="T64" s="38">
        <f>SUMPRODUCT(LTA!J64:AN64,LTA!J$101:AN$101,LTA!J$104:AN$104)</f>
        <v>207.49</v>
      </c>
      <c r="U64" s="38">
        <f>SUMPRODUCT(LTA!J64:AN64,LTA!J$102:AN$102,LTA!J$104:AN$104)</f>
        <v>111.02000000000001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9.6977737080795912</v>
      </c>
      <c r="AD64">
        <f t="shared" si="1"/>
        <v>1144.7990963013956</v>
      </c>
      <c r="AE64">
        <f>'IDT-1'!C64</f>
        <v>-63</v>
      </c>
      <c r="AF64" s="25"/>
      <c r="AG64">
        <f t="shared" si="2"/>
        <v>1081.7990963013956</v>
      </c>
      <c r="AI64" s="35">
        <f>PXIL!I64</f>
        <v>0</v>
      </c>
      <c r="AJ64" s="35">
        <f>PXIL!O64</f>
        <v>0</v>
      </c>
      <c r="AK64" s="35">
        <f>RTM_IEX!I64</f>
        <v>42.52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2.7995999999999999</v>
      </c>
      <c r="E65">
        <f>GT_NG!Q65</f>
        <v>7.8903712647147604</v>
      </c>
      <c r="F65">
        <f>GT_Spot!Q65</f>
        <v>0</v>
      </c>
      <c r="G65">
        <f>PPCL_NG!Q65</f>
        <v>0</v>
      </c>
      <c r="H65">
        <f>PPCL_Spot!Q65</f>
        <v>23.52838846654339</v>
      </c>
      <c r="I65">
        <f>Bawana_NG!Q65</f>
        <v>57.598015777326111</v>
      </c>
      <c r="J65">
        <f>Bawana_RLNG!Q65</f>
        <v>0</v>
      </c>
      <c r="K65">
        <f>Bawana_Spot!Q65</f>
        <v>28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572.34751450089118</v>
      </c>
      <c r="P65" s="37">
        <v>53.15</v>
      </c>
      <c r="Q65" s="37">
        <v>22.14</v>
      </c>
      <c r="R65" s="39">
        <v>26.3</v>
      </c>
      <c r="S65" s="39">
        <v>0</v>
      </c>
      <c r="T65" s="38">
        <f>SUMPRODUCT(LTA!J65:AN65,LTA!J$101:AN$101,LTA!J$104:AN$104)</f>
        <v>201.43</v>
      </c>
      <c r="U65" s="38">
        <f>SUMPRODUCT(LTA!J65:AN65,LTA!J$102:AN$102,LTA!J$104:AN$104)</f>
        <v>116.18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9.8224886760795922</v>
      </c>
      <c r="AD65">
        <f t="shared" si="1"/>
        <v>1159.5214013333959</v>
      </c>
      <c r="AE65">
        <f>'IDT-1'!C65</f>
        <v>-48</v>
      </c>
      <c r="AF65" s="25"/>
      <c r="AG65">
        <f t="shared" si="2"/>
        <v>1111.5214013333959</v>
      </c>
      <c r="AI65" s="35">
        <f>PXIL!I65</f>
        <v>0</v>
      </c>
      <c r="AJ65" s="35">
        <f>PXIL!O65</f>
        <v>0</v>
      </c>
      <c r="AK65" s="35">
        <f>RTM_IEX!I65</f>
        <v>57.98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2.7995999999999999</v>
      </c>
      <c r="E66">
        <f>GT_NG!Q66</f>
        <v>7.8903712647147604</v>
      </c>
      <c r="F66">
        <f>GT_Spot!Q66</f>
        <v>0</v>
      </c>
      <c r="G66">
        <f>PPCL_NG!Q66</f>
        <v>0</v>
      </c>
      <c r="H66">
        <f>PPCL_Spot!Q66</f>
        <v>23.52838846654339</v>
      </c>
      <c r="I66">
        <f>Bawana_NG!Q66</f>
        <v>57.598015777326111</v>
      </c>
      <c r="J66">
        <f>Bawana_RLNG!Q66</f>
        <v>0</v>
      </c>
      <c r="K66">
        <f>Bawana_Spot!Q66</f>
        <v>28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567.46813393066941</v>
      </c>
      <c r="P66" s="37">
        <v>53.15</v>
      </c>
      <c r="Q66" s="37">
        <v>22.14</v>
      </c>
      <c r="R66" s="39">
        <v>26.3</v>
      </c>
      <c r="S66" s="39">
        <v>0</v>
      </c>
      <c r="T66" s="38">
        <f>SUMPRODUCT(LTA!J66:AN66,LTA!J$101:AN$101,LTA!J$104:AN$104)</f>
        <v>186.23</v>
      </c>
      <c r="U66" s="38">
        <f>SUMPRODUCT(LTA!J66:AN66,LTA!J$102:AN$102,LTA!J$104:AN$104)</f>
        <v>116.52000000000001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9.6810378792897307</v>
      </c>
      <c r="AD66">
        <f t="shared" si="1"/>
        <v>1142.823471559964</v>
      </c>
      <c r="AE66">
        <f>'IDT-1'!C66</f>
        <v>-33</v>
      </c>
      <c r="AF66" s="25"/>
      <c r="AG66">
        <f t="shared" si="2"/>
        <v>1109.823471559964</v>
      </c>
      <c r="AI66" s="35">
        <f>PXIL!I66</f>
        <v>0</v>
      </c>
      <c r="AJ66" s="35">
        <f>PXIL!O66</f>
        <v>0</v>
      </c>
      <c r="AK66" s="35">
        <f>RTM_IEX!I66</f>
        <v>60.88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2.7995999999999999</v>
      </c>
      <c r="E67">
        <f>GT_NG!Q67</f>
        <v>7.8903712647147604</v>
      </c>
      <c r="F67">
        <f>GT_Spot!Q67</f>
        <v>0</v>
      </c>
      <c r="G67">
        <f>PPCL_NG!Q67</f>
        <v>0</v>
      </c>
      <c r="H67">
        <f>PPCL_Spot!Q67</f>
        <v>23.52838846654339</v>
      </c>
      <c r="I67">
        <f>Bawana_NG!Q67</f>
        <v>57.598015777326111</v>
      </c>
      <c r="J67">
        <f>Bawana_RLNG!Q67</f>
        <v>0</v>
      </c>
      <c r="K67">
        <f>Bawana_Spot!Q67</f>
        <v>28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602.34883957649072</v>
      </c>
      <c r="P67" s="37">
        <v>68.537381670932504</v>
      </c>
      <c r="Q67" s="37">
        <v>22.14</v>
      </c>
      <c r="R67" s="39">
        <v>26.3</v>
      </c>
      <c r="S67" s="39">
        <v>0</v>
      </c>
      <c r="T67" s="38">
        <f>SUMPRODUCT(LTA!J67:AN67,LTA!J$101:AN$101,LTA!J$104:AN$104)</f>
        <v>168.12</v>
      </c>
      <c r="U67" s="38">
        <f>SUMPRODUCT(LTA!J67:AN67,LTA!J$102:AN$102,LTA!J$104:AN$104)</f>
        <v>116.84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9.9294938127504615</v>
      </c>
      <c r="AD67">
        <f t="shared" si="1"/>
        <v>1172.153102943257</v>
      </c>
      <c r="AE67">
        <f>'IDT-1'!C67</f>
        <v>-83</v>
      </c>
      <c r="AF67" s="25"/>
      <c r="AG67">
        <f t="shared" si="2"/>
        <v>1089.153102943257</v>
      </c>
      <c r="AI67" s="35">
        <f>PXIL!I67</f>
        <v>0</v>
      </c>
      <c r="AJ67" s="35">
        <f>PXIL!O67</f>
        <v>0</v>
      </c>
      <c r="AK67" s="35">
        <f>RTM_IEX!I67</f>
        <v>57.98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2.7995999999999999</v>
      </c>
      <c r="E68">
        <f>GT_NG!Q68</f>
        <v>7.8903712647147604</v>
      </c>
      <c r="F68">
        <f>GT_Spot!Q68</f>
        <v>0</v>
      </c>
      <c r="G68">
        <f>PPCL_NG!Q68</f>
        <v>0</v>
      </c>
      <c r="H68">
        <f>PPCL_Spot!Q68</f>
        <v>23.52838846654339</v>
      </c>
      <c r="I68">
        <f>Bawana_NG!Q68</f>
        <v>57.598015777326111</v>
      </c>
      <c r="J68">
        <f>Bawana_RLNG!Q68</f>
        <v>0</v>
      </c>
      <c r="K68">
        <f>Bawana_Spot!Q68</f>
        <v>28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602.65883957649078</v>
      </c>
      <c r="P68" s="37">
        <v>68.537381670932504</v>
      </c>
      <c r="Q68" s="37">
        <v>22.14</v>
      </c>
      <c r="R68" s="39">
        <v>26.3</v>
      </c>
      <c r="S68" s="39">
        <v>0</v>
      </c>
      <c r="T68" s="38">
        <f>SUMPRODUCT(LTA!J68:AN68,LTA!J$101:AN$101,LTA!J$104:AN$104)</f>
        <v>151.82999999999998</v>
      </c>
      <c r="U68" s="38">
        <f>SUMPRODUCT(LTA!J68:AN68,LTA!J$102:AN$102,LTA!J$104:AN$104)</f>
        <v>116.52000000000001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9.4273418127504627</v>
      </c>
      <c r="AD68">
        <f t="shared" ref="AD68:AD98" si="4">SUM(B68:AB68,AI68:AV68)-AC68</f>
        <v>1112.875254943257</v>
      </c>
      <c r="AE68">
        <f>'IDT-1'!C68</f>
        <v>-23</v>
      </c>
      <c r="AF68" s="25"/>
      <c r="AG68">
        <f t="shared" ref="AG68:AG98" si="5">SUM(AD68:AF68)</f>
        <v>1089.875254943257</v>
      </c>
      <c r="AI68" s="35">
        <f>PXIL!I68</f>
        <v>0</v>
      </c>
      <c r="AJ68" s="35">
        <f>PXIL!O68</f>
        <v>0</v>
      </c>
      <c r="AK68" s="35">
        <f>RTM_IEX!I68</f>
        <v>14.5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2.7995999999999999</v>
      </c>
      <c r="E69">
        <f>GT_NG!Q69</f>
        <v>7.8903712647147604</v>
      </c>
      <c r="F69">
        <f>GT_Spot!Q69</f>
        <v>0</v>
      </c>
      <c r="G69">
        <f>PPCL_NG!Q69</f>
        <v>0</v>
      </c>
      <c r="H69">
        <f>PPCL_Spot!Q69</f>
        <v>23.52838846654339</v>
      </c>
      <c r="I69">
        <f>Bawana_NG!Q69</f>
        <v>57.598015777326111</v>
      </c>
      <c r="J69">
        <f>Bawana_RLNG!Q69</f>
        <v>0</v>
      </c>
      <c r="K69">
        <f>Bawana_Spot!Q69</f>
        <v>28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603.98727508373713</v>
      </c>
      <c r="P69" s="37">
        <v>68.537381670932504</v>
      </c>
      <c r="Q69" s="37">
        <v>22.14</v>
      </c>
      <c r="R69" s="39">
        <v>26.3</v>
      </c>
      <c r="S69" s="39">
        <v>0</v>
      </c>
      <c r="T69" s="38">
        <f>SUMPRODUCT(LTA!J69:AN69,LTA!J$101:AN$101,LTA!J$104:AN$104)</f>
        <v>137.31</v>
      </c>
      <c r="U69" s="38">
        <f>SUMPRODUCT(LTA!J69:AN69,LTA!J$102:AN$102,LTA!J$104:AN$104)</f>
        <v>117.18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9.2814206710113325</v>
      </c>
      <c r="AD69">
        <f t="shared" si="4"/>
        <v>1095.6496115922428</v>
      </c>
      <c r="AE69">
        <f>'IDT-1'!C69</f>
        <v>-8</v>
      </c>
      <c r="AF69" s="25"/>
      <c r="AG69">
        <f t="shared" si="5"/>
        <v>1087.6496115922428</v>
      </c>
      <c r="AI69" s="35">
        <f>PXIL!I69</f>
        <v>0</v>
      </c>
      <c r="AJ69" s="35">
        <f>PXIL!O69</f>
        <v>0</v>
      </c>
      <c r="AK69" s="35">
        <f>RTM_IEX!I69</f>
        <v>9.66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2.7995999999999999</v>
      </c>
      <c r="E70">
        <f>GT_NG!Q70</f>
        <v>7.8903712647147604</v>
      </c>
      <c r="F70">
        <f>GT_Spot!Q70</f>
        <v>0</v>
      </c>
      <c r="G70">
        <f>PPCL_NG!Q70</f>
        <v>0</v>
      </c>
      <c r="H70">
        <f>PPCL_Spot!Q70</f>
        <v>23.52838846654339</v>
      </c>
      <c r="I70">
        <f>Bawana_NG!Q70</f>
        <v>57.598015777326111</v>
      </c>
      <c r="J70">
        <f>Bawana_RLNG!Q70</f>
        <v>0</v>
      </c>
      <c r="K70">
        <f>Bawana_Spot!Q70</f>
        <v>28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603.98727508373713</v>
      </c>
      <c r="P70" s="37">
        <v>58.312612104107878</v>
      </c>
      <c r="Q70" s="37">
        <v>22.14</v>
      </c>
      <c r="R70" s="39">
        <v>22.74</v>
      </c>
      <c r="S70" s="39">
        <v>0</v>
      </c>
      <c r="T70" s="38">
        <f>SUMPRODUCT(LTA!J70:AN70,LTA!J$101:AN$101,LTA!J$104:AN$104)</f>
        <v>120.28999999999999</v>
      </c>
      <c r="U70" s="38">
        <f>SUMPRODUCT(LTA!J70:AN70,LTA!J$102:AN$102,LTA!J$104:AN$104)</f>
        <v>117.34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9.226948606650005</v>
      </c>
      <c r="AD70">
        <f t="shared" si="4"/>
        <v>1089.2193140897791</v>
      </c>
      <c r="AE70">
        <f>'IDT-1'!C70</f>
        <v>0</v>
      </c>
      <c r="AF70" s="25"/>
      <c r="AG70">
        <f t="shared" si="5"/>
        <v>1089.2193140897791</v>
      </c>
      <c r="AI70" s="35">
        <f>PXIL!I70</f>
        <v>0</v>
      </c>
      <c r="AJ70" s="35">
        <f>PXIL!O70</f>
        <v>0</v>
      </c>
      <c r="AK70" s="35">
        <f>RTM_IEX!I70</f>
        <v>33.82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2.7995999999999999</v>
      </c>
      <c r="E71">
        <f>GT_NG!Q71</f>
        <v>7.8903712647147604</v>
      </c>
      <c r="F71">
        <f>GT_Spot!Q71</f>
        <v>0</v>
      </c>
      <c r="G71">
        <f>PPCL_NG!Q71</f>
        <v>0</v>
      </c>
      <c r="H71">
        <f>PPCL_Spot!Q71</f>
        <v>23.52838846654339</v>
      </c>
      <c r="I71">
        <f>Bawana_NG!Q71</f>
        <v>57.598015777326111</v>
      </c>
      <c r="J71">
        <f>Bawana_RLNG!Q71</f>
        <v>0</v>
      </c>
      <c r="K71">
        <f>Bawana_Spot!Q71</f>
        <v>28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602.72241682286756</v>
      </c>
      <c r="P71" s="37">
        <v>56.037388021440222</v>
      </c>
      <c r="Q71" s="37">
        <v>18.650000000000002</v>
      </c>
      <c r="R71" s="39">
        <v>19.920000000000002</v>
      </c>
      <c r="S71" s="39">
        <v>0</v>
      </c>
      <c r="T71" s="38">
        <f>SUMPRODUCT(LTA!J71:AN71,LTA!J$101:AN$101,LTA!J$104:AN$104)</f>
        <v>106.56</v>
      </c>
      <c r="U71" s="38">
        <f>SUMPRODUCT(LTA!J71:AN71,LTA!J$102:AN$102,LTA!J$104:AN$104)</f>
        <v>107.29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9.1879719149642902</v>
      </c>
      <c r="AD71">
        <f t="shared" si="4"/>
        <v>1084.6182084379275</v>
      </c>
      <c r="AE71">
        <f>'IDT-1'!C71</f>
        <v>-4</v>
      </c>
      <c r="AF71" s="25"/>
      <c r="AG71">
        <f t="shared" si="5"/>
        <v>1080.6182084379275</v>
      </c>
      <c r="AI71" s="35">
        <f>PXIL!I71</f>
        <v>0</v>
      </c>
      <c r="AJ71" s="35">
        <f>PXIL!O71</f>
        <v>0</v>
      </c>
      <c r="AK71" s="35">
        <f>RTM_IEX!I71</f>
        <v>62.81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2.7995999999999999</v>
      </c>
      <c r="E72">
        <f>GT_NG!Q72</f>
        <v>7.8903712647147604</v>
      </c>
      <c r="F72">
        <f>GT_Spot!Q72</f>
        <v>0</v>
      </c>
      <c r="G72">
        <f>PPCL_NG!Q72</f>
        <v>0</v>
      </c>
      <c r="H72">
        <f>PPCL_Spot!Q72</f>
        <v>23.52838846654339</v>
      </c>
      <c r="I72">
        <f>Bawana_NG!Q72</f>
        <v>57.598015777326111</v>
      </c>
      <c r="J72">
        <f>Bawana_RLNG!Q72</f>
        <v>0</v>
      </c>
      <c r="K72">
        <f>Bawana_Spot!Q72</f>
        <v>30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646.88813739308932</v>
      </c>
      <c r="P72" s="37">
        <v>56.037388021440222</v>
      </c>
      <c r="Q72" s="37">
        <v>18.650000000000002</v>
      </c>
      <c r="R72" s="39">
        <v>13.82</v>
      </c>
      <c r="S72" s="39">
        <v>0</v>
      </c>
      <c r="T72" s="38">
        <f>SUMPRODUCT(LTA!J72:AN72,LTA!J$101:AN$101,LTA!J$104:AN$104)</f>
        <v>91.05</v>
      </c>
      <c r="U72" s="38">
        <f>SUMPRODUCT(LTA!J72:AN72,LTA!J$102:AN$102,LTA!J$104:AN$104)</f>
        <v>108.29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9.2403519677541546</v>
      </c>
      <c r="AD72">
        <f t="shared" si="4"/>
        <v>1090.8015489553595</v>
      </c>
      <c r="AE72">
        <f>'IDT-1'!C72</f>
        <v>0</v>
      </c>
      <c r="AF72" s="25"/>
      <c r="AG72">
        <f t="shared" si="5"/>
        <v>1090.8015489553595</v>
      </c>
      <c r="AI72" s="35">
        <f>PXIL!I72</f>
        <v>0</v>
      </c>
      <c r="AJ72" s="35">
        <f>PXIL!O72</f>
        <v>0</v>
      </c>
      <c r="AK72" s="35">
        <f>RTM_IEX!I72</f>
        <v>43.49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2.7995999999999999</v>
      </c>
      <c r="E73">
        <f>GT_NG!Q73</f>
        <v>7.8903712647147604</v>
      </c>
      <c r="F73">
        <f>GT_Spot!Q73</f>
        <v>0</v>
      </c>
      <c r="G73">
        <f>PPCL_NG!Q73</f>
        <v>0</v>
      </c>
      <c r="H73">
        <f>PPCL_Spot!Q73</f>
        <v>23.52838846654339</v>
      </c>
      <c r="I73">
        <f>Bawana_NG!Q73</f>
        <v>57.598015777326111</v>
      </c>
      <c r="J73">
        <f>Bawana_RLNG!Q73</f>
        <v>0</v>
      </c>
      <c r="K73">
        <f>Bawana_Spot!Q73</f>
        <v>58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660.09259502729356</v>
      </c>
      <c r="P73" s="37">
        <v>56.036747155792909</v>
      </c>
      <c r="Q73" s="37">
        <v>19.3</v>
      </c>
      <c r="R73" s="39">
        <v>9.6</v>
      </c>
      <c r="S73" s="39">
        <v>0</v>
      </c>
      <c r="T73" s="38">
        <f>SUMPRODUCT(LTA!J73:AN73,LTA!J$101:AN$101,LTA!J$104:AN$104)</f>
        <v>78.039999999999992</v>
      </c>
      <c r="U73" s="38">
        <f>SUMPRODUCT(LTA!J73:AN73,LTA!J$102:AN$102,LTA!J$104:AN$104)</f>
        <v>109.29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9.471804028610034</v>
      </c>
      <c r="AD73">
        <f t="shared" si="4"/>
        <v>1118.1239136630609</v>
      </c>
      <c r="AE73">
        <f>'IDT-1'!C73</f>
        <v>0</v>
      </c>
      <c r="AF73" s="25"/>
      <c r="AG73">
        <f t="shared" si="5"/>
        <v>1118.1239136630609</v>
      </c>
      <c r="AI73" s="35">
        <f>PXIL!I73</f>
        <v>0</v>
      </c>
      <c r="AJ73" s="35">
        <f>PXIL!O73</f>
        <v>0</v>
      </c>
      <c r="AK73" s="35">
        <f>RTM_IEX!I73</f>
        <v>45.42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2.7995999999999999</v>
      </c>
      <c r="E74">
        <f>GT_NG!Q74</f>
        <v>7.8903712647147604</v>
      </c>
      <c r="F74">
        <f>GT_Spot!Q74</f>
        <v>0</v>
      </c>
      <c r="G74">
        <f>PPCL_NG!Q74</f>
        <v>0</v>
      </c>
      <c r="H74">
        <f>PPCL_Spot!Q74</f>
        <v>23.17</v>
      </c>
      <c r="I74">
        <f>Bawana_NG!Q74</f>
        <v>57.598015777326111</v>
      </c>
      <c r="J74">
        <f>Bawana_RLNG!Q74</f>
        <v>0</v>
      </c>
      <c r="K74">
        <f>Bawana_Spot!Q74</f>
        <v>58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675.97574280343963</v>
      </c>
      <c r="P74" s="37">
        <v>56.037388021440222</v>
      </c>
      <c r="Q74" s="37">
        <v>18.650000000000002</v>
      </c>
      <c r="R74" s="39">
        <v>6.13</v>
      </c>
      <c r="S74" s="39">
        <v>0</v>
      </c>
      <c r="T74" s="38">
        <f>SUMPRODUCT(LTA!J74:AN74,LTA!J$101:AN$101,LTA!J$104:AN$104)</f>
        <v>67.77</v>
      </c>
      <c r="U74" s="38">
        <f>SUMPRODUCT(LTA!J74:AN74,LTA!J$102:AN$102,LTA!J$104:AN$104)</f>
        <v>109.79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9.6235533900821313</v>
      </c>
      <c r="AD74">
        <f t="shared" si="4"/>
        <v>1136.0375644768383</v>
      </c>
      <c r="AE74">
        <f>'IDT-1'!C74</f>
        <v>-5</v>
      </c>
      <c r="AF74" s="25"/>
      <c r="AG74">
        <f t="shared" si="5"/>
        <v>1131.0375644768383</v>
      </c>
      <c r="AI74" s="35">
        <f>PXIL!I74</f>
        <v>0</v>
      </c>
      <c r="AJ74" s="35">
        <f>PXIL!O74</f>
        <v>0</v>
      </c>
      <c r="AK74" s="35">
        <f>RTM_IEX!I74</f>
        <v>61.85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2.7995999999999999</v>
      </c>
      <c r="E75">
        <f>GT_NG!Q75</f>
        <v>7.8903712647147604</v>
      </c>
      <c r="F75">
        <f>GT_Spot!Q75</f>
        <v>0</v>
      </c>
      <c r="G75">
        <f>PPCL_NG!Q75</f>
        <v>0</v>
      </c>
      <c r="H75">
        <f>PPCL_Spot!Q75</f>
        <v>23.17</v>
      </c>
      <c r="I75">
        <f>Bawana_NG!Q75</f>
        <v>57.600000000000016</v>
      </c>
      <c r="J75">
        <f>Bawana_RLNG!Q75</f>
        <v>0</v>
      </c>
      <c r="K75">
        <f>Bawana_Spot!Q75</f>
        <v>58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691.24420961395947</v>
      </c>
      <c r="P75" s="37">
        <v>56.037388021440222</v>
      </c>
      <c r="Q75" s="37">
        <v>18.650000000000002</v>
      </c>
      <c r="R75" s="39">
        <v>0</v>
      </c>
      <c r="S75" s="39">
        <v>0</v>
      </c>
      <c r="T75" s="38">
        <f>SUMPRODUCT(LTA!J75:AN75,LTA!J$101:AN$101,LTA!J$104:AN$104)</f>
        <v>59.29</v>
      </c>
      <c r="U75" s="38">
        <f>SUMPRODUCT(LTA!J75:AN75,LTA!J$102:AN$102,LTA!J$104:AN$104)</f>
        <v>107.45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0</v>
      </c>
      <c r="AC75">
        <f t="shared" si="3"/>
        <v>9.5283011787609588</v>
      </c>
      <c r="AD75">
        <f t="shared" si="4"/>
        <v>1124.7932677213535</v>
      </c>
      <c r="AE75">
        <f>'IDT-1'!C75</f>
        <v>0</v>
      </c>
      <c r="AF75" s="25"/>
      <c r="AG75">
        <f t="shared" si="5"/>
        <v>1124.7932677213535</v>
      </c>
      <c r="AI75" s="35">
        <f>PXIL!I75</f>
        <v>0</v>
      </c>
      <c r="AJ75" s="35">
        <f>PXIL!O75</f>
        <v>0</v>
      </c>
      <c r="AK75" s="35">
        <f>RTM_IEX!I75</f>
        <v>52.19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2.7995999999999999</v>
      </c>
      <c r="E76">
        <f>GT_NG!Q76</f>
        <v>7.8903712647147604</v>
      </c>
      <c r="F76">
        <f>GT_Spot!Q76</f>
        <v>0</v>
      </c>
      <c r="G76">
        <f>PPCL_NG!Q76</f>
        <v>0</v>
      </c>
      <c r="H76">
        <f>PPCL_Spot!Q76</f>
        <v>23.17</v>
      </c>
      <c r="I76">
        <f>Bawana_NG!Q76</f>
        <v>57.600000000000016</v>
      </c>
      <c r="J76">
        <f>Bawana_RLNG!Q76</f>
        <v>0</v>
      </c>
      <c r="K76">
        <f>Bawana_Spot!Q76</f>
        <v>58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712.01521969384999</v>
      </c>
      <c r="P76" s="37">
        <v>56.037388021440222</v>
      </c>
      <c r="Q76" s="37">
        <v>18.650000000000002</v>
      </c>
      <c r="R76" s="39">
        <v>0</v>
      </c>
      <c r="S76" s="39">
        <v>0</v>
      </c>
      <c r="T76" s="38">
        <f>SUMPRODUCT(LTA!J76:AN76,LTA!J$101:AN$101,LTA!J$104:AN$104)</f>
        <v>52.75</v>
      </c>
      <c r="U76" s="38">
        <f>SUMPRODUCT(LTA!J76:AN76,LTA!J$102:AN$102,LTA!J$104:AN$104)</f>
        <v>107.45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0</v>
      </c>
      <c r="AC76">
        <f t="shared" si="3"/>
        <v>9.7289016634320404</v>
      </c>
      <c r="AD76">
        <f t="shared" si="4"/>
        <v>1148.4736773165728</v>
      </c>
      <c r="AE76">
        <f>'IDT-1'!C76</f>
        <v>-10</v>
      </c>
      <c r="AF76" s="25"/>
      <c r="AG76">
        <f t="shared" si="5"/>
        <v>1138.4736773165728</v>
      </c>
      <c r="AI76" s="35">
        <f>PXIL!I76</f>
        <v>0</v>
      </c>
      <c r="AJ76" s="35">
        <f>PXIL!O76</f>
        <v>0</v>
      </c>
      <c r="AK76" s="35">
        <f>RTM_IEX!I76</f>
        <v>61.84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2.7995999999999999</v>
      </c>
      <c r="E77">
        <f>GT_NG!Q77</f>
        <v>7.8903712647147604</v>
      </c>
      <c r="F77">
        <f>GT_Spot!Q77</f>
        <v>0</v>
      </c>
      <c r="G77">
        <f>PPCL_NG!Q77</f>
        <v>0</v>
      </c>
      <c r="H77">
        <f>PPCL_Spot!Q77</f>
        <v>23.17</v>
      </c>
      <c r="I77">
        <f>Bawana_NG!Q77</f>
        <v>57.600000000000016</v>
      </c>
      <c r="J77">
        <f>Bawana_RLNG!Q77</f>
        <v>0</v>
      </c>
      <c r="K77">
        <f>Bawana_Spot!Q77</f>
        <v>58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713.32338923623558</v>
      </c>
      <c r="P77" s="37">
        <v>56.037388021440222</v>
      </c>
      <c r="Q77" s="37">
        <v>18.650000000000002</v>
      </c>
      <c r="R77" s="39">
        <v>0</v>
      </c>
      <c r="S77" s="39">
        <v>0</v>
      </c>
      <c r="T77" s="38">
        <f>SUMPRODUCT(LTA!J77:AN77,LTA!J$101:AN$101,LTA!J$104:AN$104)</f>
        <v>48.129999999999995</v>
      </c>
      <c r="U77" s="38">
        <f>SUMPRODUCT(LTA!J77:AN77,LTA!J$102:AN$102,LTA!J$104:AN$104)</f>
        <v>107.29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0</v>
      </c>
      <c r="AC77">
        <f t="shared" si="3"/>
        <v>9.561810287588079</v>
      </c>
      <c r="AD77">
        <f t="shared" si="4"/>
        <v>1128.7489382348026</v>
      </c>
      <c r="AE77">
        <f>'IDT-1'!C77</f>
        <v>0</v>
      </c>
      <c r="AF77" s="25"/>
      <c r="AG77">
        <f t="shared" si="5"/>
        <v>1128.7489382348026</v>
      </c>
      <c r="AI77" s="35">
        <f>PXIL!I77</f>
        <v>0</v>
      </c>
      <c r="AJ77" s="35">
        <f>PXIL!O77</f>
        <v>0</v>
      </c>
      <c r="AK77" s="35">
        <f>RTM_IEX!I77</f>
        <v>45.42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2.7995999999999999</v>
      </c>
      <c r="E78">
        <f>GT_NG!Q78</f>
        <v>7.8903712647147604</v>
      </c>
      <c r="F78">
        <f>GT_Spot!Q78</f>
        <v>0</v>
      </c>
      <c r="G78">
        <f>PPCL_NG!Q78</f>
        <v>0</v>
      </c>
      <c r="H78">
        <f>PPCL_Spot!Q78</f>
        <v>23.17</v>
      </c>
      <c r="I78">
        <f>Bawana_NG!Q78</f>
        <v>57.600000000000016</v>
      </c>
      <c r="J78">
        <f>Bawana_RLNG!Q78</f>
        <v>0</v>
      </c>
      <c r="K78">
        <f>Bawana_Spot!Q78</f>
        <v>58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716.45977908133023</v>
      </c>
      <c r="P78" s="37">
        <v>56.037388021440222</v>
      </c>
      <c r="Q78" s="37">
        <v>18.650000000000002</v>
      </c>
      <c r="R78" s="39">
        <v>0</v>
      </c>
      <c r="S78" s="39">
        <v>0</v>
      </c>
      <c r="T78" s="38">
        <f>SUMPRODUCT(LTA!J78:AN78,LTA!J$101:AN$101,LTA!J$104:AN$104)</f>
        <v>46.25</v>
      </c>
      <c r="U78" s="38">
        <f>SUMPRODUCT(LTA!J78:AN78,LTA!J$102:AN$102,LTA!J$104:AN$104)</f>
        <v>107.13000000000001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0</v>
      </c>
      <c r="AC78">
        <f t="shared" si="3"/>
        <v>9.6115919622868748</v>
      </c>
      <c r="AD78">
        <f t="shared" si="4"/>
        <v>1134.6255464051983</v>
      </c>
      <c r="AE78">
        <f>'IDT-1'!C78</f>
        <v>0</v>
      </c>
      <c r="AF78" s="25"/>
      <c r="AG78">
        <f t="shared" si="5"/>
        <v>1134.6255464051983</v>
      </c>
      <c r="AI78" s="35">
        <f>PXIL!I78</f>
        <v>0</v>
      </c>
      <c r="AJ78" s="35">
        <f>PXIL!O78</f>
        <v>0</v>
      </c>
      <c r="AK78" s="35">
        <f>RTM_IEX!I78</f>
        <v>50.25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2.7995999999999999</v>
      </c>
      <c r="E79">
        <f>GT_NG!Q79</f>
        <v>8.1149223101729699</v>
      </c>
      <c r="F79">
        <f>GT_Spot!Q79</f>
        <v>0</v>
      </c>
      <c r="G79">
        <f>PPCL_NG!Q79</f>
        <v>0</v>
      </c>
      <c r="H79">
        <f>PPCL_Spot!Q79</f>
        <v>23.17</v>
      </c>
      <c r="I79">
        <f>Bawana_NG!Q79</f>
        <v>57.598000069442037</v>
      </c>
      <c r="J79">
        <f>Bawana_RLNG!Q79</f>
        <v>0</v>
      </c>
      <c r="K79">
        <f>Bawana_Spot!Q79</f>
        <v>58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733.17383470382038</v>
      </c>
      <c r="P79" s="37">
        <v>56.037388021440222</v>
      </c>
      <c r="Q79" s="37">
        <v>18.650000000000002</v>
      </c>
      <c r="R79" s="39">
        <v>0</v>
      </c>
      <c r="S79" s="39">
        <v>0</v>
      </c>
      <c r="T79" s="38">
        <f>SUMPRODUCT(LTA!J79:AN79,LTA!J$101:AN$101,LTA!J$104:AN$104)</f>
        <v>44.690000000000005</v>
      </c>
      <c r="U79" s="38">
        <f>SUMPRODUCT(LTA!J79:AN79,LTA!J$102:AN$102,LTA!J$104:AN$104)</f>
        <v>106.79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0</v>
      </c>
      <c r="AC79">
        <f t="shared" si="3"/>
        <v>9.5606594588809539</v>
      </c>
      <c r="AD79">
        <f t="shared" si="4"/>
        <v>1128.6130856459947</v>
      </c>
      <c r="AE79">
        <f>'IDT-1'!C79</f>
        <v>0</v>
      </c>
      <c r="AF79" s="25"/>
      <c r="AG79">
        <f t="shared" si="5"/>
        <v>1128.6130856459947</v>
      </c>
      <c r="AI79" s="35">
        <f>PXIL!I79</f>
        <v>0</v>
      </c>
      <c r="AJ79" s="35">
        <f>PXIL!O79</f>
        <v>0</v>
      </c>
      <c r="AK79" s="35">
        <f>RTM_IEX!I79</f>
        <v>29.15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2.7995999999999999</v>
      </c>
      <c r="E80">
        <f>GT_NG!Q80</f>
        <v>8.1149223101729699</v>
      </c>
      <c r="F80">
        <f>GT_Spot!Q80</f>
        <v>0</v>
      </c>
      <c r="G80">
        <f>PPCL_NG!Q80</f>
        <v>0</v>
      </c>
      <c r="H80">
        <f>PPCL_Spot!Q80</f>
        <v>23.17</v>
      </c>
      <c r="I80">
        <f>Bawana_NG!Q80</f>
        <v>57.598000069442037</v>
      </c>
      <c r="J80">
        <f>Bawana_RLNG!Q80</f>
        <v>0</v>
      </c>
      <c r="K80">
        <f>Bawana_Spot!Q80</f>
        <v>58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733.22209470382029</v>
      </c>
      <c r="P80" s="37">
        <v>56.037388021440222</v>
      </c>
      <c r="Q80" s="37">
        <v>18.650000000000002</v>
      </c>
      <c r="R80" s="39">
        <v>0</v>
      </c>
      <c r="S80" s="39">
        <v>0</v>
      </c>
      <c r="T80" s="38">
        <f>SUMPRODUCT(LTA!J80:AN80,LTA!J$101:AN$101,LTA!J$104:AN$104)</f>
        <v>43.67</v>
      </c>
      <c r="U80" s="38">
        <f>SUMPRODUCT(LTA!J80:AN80,LTA!J$102:AN$102,LTA!J$104:AN$104)</f>
        <v>106.63000000000001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0</v>
      </c>
      <c r="AC80">
        <f t="shared" si="3"/>
        <v>9.5813088428809543</v>
      </c>
      <c r="AD80">
        <f t="shared" si="4"/>
        <v>1131.0506962619947</v>
      </c>
      <c r="AE80">
        <f>'IDT-1'!C80</f>
        <v>0</v>
      </c>
      <c r="AF80" s="25"/>
      <c r="AG80">
        <f t="shared" si="5"/>
        <v>1131.0506962619947</v>
      </c>
      <c r="AI80" s="35">
        <f>PXIL!I80</f>
        <v>0</v>
      </c>
      <c r="AJ80" s="35">
        <f>PXIL!O80</f>
        <v>0</v>
      </c>
      <c r="AK80" s="35">
        <f>RTM_IEX!I80</f>
        <v>32.74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2.7995999999999999</v>
      </c>
      <c r="E81">
        <f>GT_NG!Q81</f>
        <v>8.1149223101729699</v>
      </c>
      <c r="F81">
        <f>GT_Spot!Q81</f>
        <v>0</v>
      </c>
      <c r="G81">
        <f>PPCL_NG!Q81</f>
        <v>0</v>
      </c>
      <c r="H81">
        <f>PPCL_Spot!Q81</f>
        <v>23.17</v>
      </c>
      <c r="I81">
        <f>Bawana_NG!Q81</f>
        <v>57.598000069442037</v>
      </c>
      <c r="J81">
        <f>Bawana_RLNG!Q81</f>
        <v>0</v>
      </c>
      <c r="K81">
        <f>Bawana_Spot!Q81</f>
        <v>58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723.49445137048701</v>
      </c>
      <c r="P81" s="37">
        <v>56.037388021440222</v>
      </c>
      <c r="Q81" s="37">
        <v>18.650000000000002</v>
      </c>
      <c r="R81" s="39">
        <v>0</v>
      </c>
      <c r="S81" s="39">
        <v>0</v>
      </c>
      <c r="T81" s="38">
        <f>SUMPRODUCT(LTA!J81:AN81,LTA!J$101:AN$101,LTA!J$104:AN$104)</f>
        <v>50</v>
      </c>
      <c r="U81" s="38">
        <f>SUMPRODUCT(LTA!J81:AN81,LTA!J$102:AN$102,LTA!J$104:AN$104)</f>
        <v>108.79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0</v>
      </c>
      <c r="AC81">
        <f t="shared" si="3"/>
        <v>9.9290046388809543</v>
      </c>
      <c r="AD81">
        <f t="shared" si="4"/>
        <v>1172.0953571326613</v>
      </c>
      <c r="AE81">
        <f>'IDT-1'!C81</f>
        <v>0</v>
      </c>
      <c r="AF81" s="25"/>
      <c r="AG81">
        <f t="shared" si="5"/>
        <v>1172.0953571326613</v>
      </c>
      <c r="AI81" s="35">
        <f>PXIL!I81</f>
        <v>0</v>
      </c>
      <c r="AJ81" s="35">
        <f>PXIL!O81</f>
        <v>0</v>
      </c>
      <c r="AK81" s="35">
        <f>RTM_IEX!I81</f>
        <v>75.37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2.7995999999999999</v>
      </c>
      <c r="E82">
        <f>GT_NG!Q82</f>
        <v>8.1149223101729699</v>
      </c>
      <c r="F82">
        <f>GT_Spot!Q82</f>
        <v>0</v>
      </c>
      <c r="G82">
        <f>PPCL_NG!Q82</f>
        <v>0</v>
      </c>
      <c r="H82">
        <f>PPCL_Spot!Q82</f>
        <v>23.17</v>
      </c>
      <c r="I82">
        <f>Bawana_NG!Q82</f>
        <v>57.598000069442037</v>
      </c>
      <c r="J82">
        <f>Bawana_RLNG!Q82</f>
        <v>0</v>
      </c>
      <c r="K82">
        <f>Bawana_Spot!Q82</f>
        <v>58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715.54782635870379</v>
      </c>
      <c r="P82" s="37">
        <v>56.037388021440222</v>
      </c>
      <c r="Q82" s="37">
        <v>18.650000000000002</v>
      </c>
      <c r="R82" s="39">
        <v>0</v>
      </c>
      <c r="S82" s="39">
        <v>0</v>
      </c>
      <c r="T82" s="38">
        <f>SUMPRODUCT(LTA!J82:AN82,LTA!J$101:AN$101,LTA!J$104:AN$104)</f>
        <v>51</v>
      </c>
      <c r="U82" s="38">
        <f>SUMPRODUCT(LTA!J82:AN82,LTA!J$102:AN$102,LTA!J$104:AN$104)</f>
        <v>109.13000000000001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0</v>
      </c>
      <c r="AC82">
        <f t="shared" si="3"/>
        <v>10.027816988781975</v>
      </c>
      <c r="AD82">
        <f t="shared" si="4"/>
        <v>1183.7599197709769</v>
      </c>
      <c r="AE82">
        <f>'IDT-1'!C82</f>
        <v>0</v>
      </c>
      <c r="AF82" s="25"/>
      <c r="AG82">
        <f t="shared" si="5"/>
        <v>1183.7599197709769</v>
      </c>
      <c r="AI82" s="35">
        <f>PXIL!I82</f>
        <v>0</v>
      </c>
      <c r="AJ82" s="35">
        <f>PXIL!O82</f>
        <v>0</v>
      </c>
      <c r="AK82" s="35">
        <f>RTM_IEX!I82</f>
        <v>93.74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2.7995999999999999</v>
      </c>
      <c r="E83">
        <f>GT_NG!Q83</f>
        <v>8.1149223101729699</v>
      </c>
      <c r="F83">
        <f>GT_Spot!Q83</f>
        <v>0</v>
      </c>
      <c r="G83">
        <f>PPCL_NG!Q83</f>
        <v>0</v>
      </c>
      <c r="H83">
        <f>PPCL_Spot!Q83</f>
        <v>24.99826400944379</v>
      </c>
      <c r="I83">
        <f>Bawana_NG!Q83</f>
        <v>57.597750087887192</v>
      </c>
      <c r="J83">
        <f>Bawana_RLNG!Q83</f>
        <v>0</v>
      </c>
      <c r="K83">
        <f>Bawana_Spot!Q83</f>
        <v>54.82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708.11953523215504</v>
      </c>
      <c r="P83" s="37">
        <v>56.037388021440222</v>
      </c>
      <c r="Q83" s="37">
        <v>18.650000000000002</v>
      </c>
      <c r="R83" s="39">
        <v>0</v>
      </c>
      <c r="S83" s="39">
        <v>0</v>
      </c>
      <c r="T83" s="38">
        <f>SUMPRODUCT(LTA!J83:AN83,LTA!J$101:AN$101,LTA!J$104:AN$104)</f>
        <v>51.67</v>
      </c>
      <c r="U83" s="38">
        <f>SUMPRODUCT(LTA!J83:AN83,LTA!J$102:AN$102,LTA!J$104:AN$104)</f>
        <v>109.63000000000001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0</v>
      </c>
      <c r="AC83">
        <f t="shared" si="3"/>
        <v>9.7203746611532331</v>
      </c>
      <c r="AD83">
        <f t="shared" si="4"/>
        <v>1147.4670849999459</v>
      </c>
      <c r="AE83">
        <f>'IDT-1'!C83</f>
        <v>0</v>
      </c>
      <c r="AF83" s="25"/>
      <c r="AG83">
        <f t="shared" si="5"/>
        <v>1147.4670849999459</v>
      </c>
      <c r="AI83" s="35">
        <f>PXIL!I83</f>
        <v>0</v>
      </c>
      <c r="AJ83" s="35">
        <f>PXIL!O83</f>
        <v>0</v>
      </c>
      <c r="AK83" s="35">
        <f>RTM_IEX!I83</f>
        <v>64.75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2.7995999999999999</v>
      </c>
      <c r="E84">
        <f>GT_NG!Q84</f>
        <v>8.1149223101729699</v>
      </c>
      <c r="F84">
        <f>GT_Spot!Q84</f>
        <v>0</v>
      </c>
      <c r="G84">
        <f>PPCL_NG!Q84</f>
        <v>0</v>
      </c>
      <c r="H84">
        <f>PPCL_Spot!Q84</f>
        <v>24.99826400944379</v>
      </c>
      <c r="I84">
        <f>Bawana_NG!Q84</f>
        <v>57.597750087887192</v>
      </c>
      <c r="J84">
        <f>Bawana_RLNG!Q84</f>
        <v>0</v>
      </c>
      <c r="K84">
        <f>Bawana_Spot!Q84</f>
        <v>54.82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691.18335768502891</v>
      </c>
      <c r="P84" s="37">
        <v>56.037388021440222</v>
      </c>
      <c r="Q84" s="37">
        <v>18.650000000000002</v>
      </c>
      <c r="R84" s="39">
        <v>0</v>
      </c>
      <c r="S84" s="39">
        <v>0</v>
      </c>
      <c r="T84" s="38">
        <f>SUMPRODUCT(LTA!J84:AN84,LTA!J$101:AN$101,LTA!J$104:AN$104)</f>
        <v>51.67</v>
      </c>
      <c r="U84" s="38">
        <f>SUMPRODUCT(LTA!J84:AN84,LTA!J$102:AN$102,LTA!J$104:AN$104)</f>
        <v>109.95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0</v>
      </c>
      <c r="AC84">
        <f t="shared" si="3"/>
        <v>9.7513187697573738</v>
      </c>
      <c r="AD84">
        <f t="shared" si="4"/>
        <v>1151.1199633442156</v>
      </c>
      <c r="AE84">
        <f>'IDT-1'!C84</f>
        <v>0</v>
      </c>
      <c r="AF84" s="25"/>
      <c r="AG84">
        <f t="shared" si="5"/>
        <v>1151.1199633442156</v>
      </c>
      <c r="AI84" s="35">
        <f>PXIL!I84</f>
        <v>0</v>
      </c>
      <c r="AJ84" s="35">
        <f>PXIL!O84</f>
        <v>0</v>
      </c>
      <c r="AK84" s="35">
        <f>RTM_IEX!I84</f>
        <v>85.05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2.7995999999999999</v>
      </c>
      <c r="E85">
        <f>GT_NG!Q85</f>
        <v>8.3495016611295689</v>
      </c>
      <c r="F85">
        <f>GT_Spot!Q85</f>
        <v>0</v>
      </c>
      <c r="G85">
        <f>PPCL_NG!Q85</f>
        <v>0</v>
      </c>
      <c r="H85">
        <f>PPCL_Spot!Q85</f>
        <v>24.99826400944379</v>
      </c>
      <c r="I85">
        <f>Bawana_NG!Q85</f>
        <v>57.597750087887192</v>
      </c>
      <c r="J85">
        <f>Bawana_RLNG!Q85</f>
        <v>0</v>
      </c>
      <c r="K85">
        <f>Bawana_Spot!Q85</f>
        <v>54.82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684.53362603130552</v>
      </c>
      <c r="P85" s="37">
        <v>56.037388021440222</v>
      </c>
      <c r="Q85" s="37">
        <v>18.650000000000002</v>
      </c>
      <c r="R85" s="39">
        <v>0</v>
      </c>
      <c r="S85" s="39">
        <v>0</v>
      </c>
      <c r="T85" s="38">
        <f>SUMPRODUCT(LTA!J85:AN85,LTA!J$101:AN$101,LTA!J$104:AN$104)</f>
        <v>51.67</v>
      </c>
      <c r="U85" s="38">
        <f>SUMPRODUCT(LTA!J85:AN85,LTA!J$102:AN$102,LTA!J$104:AN$104)</f>
        <v>109.95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0</v>
      </c>
      <c r="AC85">
        <f t="shared" si="3"/>
        <v>9.7541314904141316</v>
      </c>
      <c r="AD85">
        <f t="shared" si="4"/>
        <v>1151.451998320792</v>
      </c>
      <c r="AE85">
        <f>'IDT-1'!C85</f>
        <v>0</v>
      </c>
      <c r="AF85" s="25"/>
      <c r="AG85">
        <f t="shared" si="5"/>
        <v>1151.451998320792</v>
      </c>
      <c r="AI85" s="35">
        <f>PXIL!I85</f>
        <v>0</v>
      </c>
      <c r="AJ85" s="35">
        <f>PXIL!O85</f>
        <v>0</v>
      </c>
      <c r="AK85" s="35">
        <f>RTM_IEX!I85</f>
        <v>91.8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2.7995999999999999</v>
      </c>
      <c r="E86">
        <f>GT_NG!Q86</f>
        <v>8.3495016611295689</v>
      </c>
      <c r="F86">
        <f>GT_Spot!Q86</f>
        <v>0</v>
      </c>
      <c r="G86">
        <f>PPCL_NG!Q86</f>
        <v>0</v>
      </c>
      <c r="H86">
        <f>PPCL_Spot!Q86</f>
        <v>24.99826400944379</v>
      </c>
      <c r="I86">
        <f>Bawana_NG!Q86</f>
        <v>57.597750087887192</v>
      </c>
      <c r="J86">
        <f>Bawana_RLNG!Q86</f>
        <v>0</v>
      </c>
      <c r="K86">
        <f>Bawana_Spot!Q86</f>
        <v>54.82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693.21219021985257</v>
      </c>
      <c r="P86" s="37">
        <v>56.037388021440222</v>
      </c>
      <c r="Q86" s="37">
        <v>18.650000000000002</v>
      </c>
      <c r="R86" s="39">
        <v>0</v>
      </c>
      <c r="S86" s="39">
        <v>0</v>
      </c>
      <c r="T86" s="38">
        <f>SUMPRODUCT(LTA!J86:AN86,LTA!J$101:AN$101,LTA!J$104:AN$104)</f>
        <v>51.67</v>
      </c>
      <c r="U86" s="38">
        <f>SUMPRODUCT(LTA!J86:AN86,LTA!J$102:AN$102,LTA!J$104:AN$104)</f>
        <v>109.63000000000001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0</v>
      </c>
      <c r="AC86">
        <f t="shared" si="3"/>
        <v>9.7838554295979261</v>
      </c>
      <c r="AD86">
        <f t="shared" si="4"/>
        <v>1154.9608385701554</v>
      </c>
      <c r="AE86">
        <f>'IDT-1'!C86</f>
        <v>5</v>
      </c>
      <c r="AF86" s="25"/>
      <c r="AG86">
        <f t="shared" si="5"/>
        <v>1159.9608385701554</v>
      </c>
      <c r="AI86" s="35">
        <f>PXIL!I86</f>
        <v>0</v>
      </c>
      <c r="AJ86" s="35">
        <f>PXIL!O86</f>
        <v>0</v>
      </c>
      <c r="AK86" s="35">
        <f>RTM_IEX!I86</f>
        <v>86.98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2.7995999999999999</v>
      </c>
      <c r="E87">
        <f>GT_NG!Q87</f>
        <v>8.3495016611295689</v>
      </c>
      <c r="F87">
        <f>GT_Spot!Q87</f>
        <v>0</v>
      </c>
      <c r="G87">
        <f>PPCL_NG!Q87</f>
        <v>0</v>
      </c>
      <c r="H87">
        <f>PPCL_Spot!Q87</f>
        <v>25</v>
      </c>
      <c r="I87">
        <f>Bawana_NG!Q87</f>
        <v>57.598000069442037</v>
      </c>
      <c r="J87">
        <f>Bawana_RLNG!Q87</f>
        <v>0</v>
      </c>
      <c r="K87">
        <f>Bawana_Spot!Q87</f>
        <v>58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693.54240877471432</v>
      </c>
      <c r="P87" s="37">
        <v>56.037388021440222</v>
      </c>
      <c r="Q87" s="37">
        <v>18.650000000000002</v>
      </c>
      <c r="R87" s="39">
        <v>0</v>
      </c>
      <c r="S87" s="39">
        <v>0</v>
      </c>
      <c r="T87" s="38">
        <f>SUMPRODUCT(LTA!J87:AN87,LTA!J$101:AN$101,LTA!J$104:AN$104)</f>
        <v>52</v>
      </c>
      <c r="U87" s="38">
        <f>SUMPRODUCT(LTA!J87:AN87,LTA!J$102:AN$102,LTA!J$104:AN$104)</f>
        <v>109.29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48.32</v>
      </c>
      <c r="AB87" s="76">
        <f>-STOA!O87</f>
        <v>0</v>
      </c>
      <c r="AC87">
        <f t="shared" si="3"/>
        <v>9.6752619476244988</v>
      </c>
      <c r="AD87">
        <f t="shared" si="4"/>
        <v>1142.1416365791017</v>
      </c>
      <c r="AE87">
        <f>'IDT-1'!C87</f>
        <v>10</v>
      </c>
      <c r="AF87" s="25"/>
      <c r="AG87">
        <f t="shared" si="5"/>
        <v>1152.1416365791017</v>
      </c>
      <c r="AI87" s="35">
        <f>PXIL!I87</f>
        <v>0</v>
      </c>
      <c r="AJ87" s="35">
        <f>PXIL!O87</f>
        <v>0</v>
      </c>
      <c r="AK87" s="35">
        <f>RTM_IEX!I87</f>
        <v>22.23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2.7995999999999999</v>
      </c>
      <c r="E88">
        <f>GT_NG!Q88</f>
        <v>8.3495016611295689</v>
      </c>
      <c r="F88">
        <f>GT_Spot!Q88</f>
        <v>0</v>
      </c>
      <c r="G88">
        <f>PPCL_NG!Q88</f>
        <v>0</v>
      </c>
      <c r="H88">
        <f>PPCL_Spot!Q88</f>
        <v>25</v>
      </c>
      <c r="I88">
        <f>Bawana_NG!Q88</f>
        <v>57.598000069442037</v>
      </c>
      <c r="J88">
        <f>Bawana_RLNG!Q88</f>
        <v>0</v>
      </c>
      <c r="K88">
        <f>Bawana_Spot!Q88</f>
        <v>58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683.82746544138104</v>
      </c>
      <c r="P88" s="37">
        <v>56.037388021440222</v>
      </c>
      <c r="Q88" s="37">
        <v>18.650000000000002</v>
      </c>
      <c r="R88" s="39">
        <v>0</v>
      </c>
      <c r="S88" s="39">
        <v>0</v>
      </c>
      <c r="T88" s="38">
        <f>SUMPRODUCT(LTA!J88:AN88,LTA!J$101:AN$101,LTA!J$104:AN$104)</f>
        <v>52.33</v>
      </c>
      <c r="U88" s="38">
        <f>SUMPRODUCT(LTA!J88:AN88,LTA!J$102:AN$102,LTA!J$104:AN$104)</f>
        <v>108.79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48.32</v>
      </c>
      <c r="AB88" s="76">
        <f>-STOA!O88</f>
        <v>0</v>
      </c>
      <c r="AC88">
        <f t="shared" si="3"/>
        <v>9.6652244236244993</v>
      </c>
      <c r="AD88">
        <f t="shared" si="4"/>
        <v>1140.9567307697682</v>
      </c>
      <c r="AE88">
        <f>'IDT-1'!C88</f>
        <v>20</v>
      </c>
      <c r="AF88" s="25"/>
      <c r="AG88">
        <f t="shared" si="5"/>
        <v>1160.9567307697682</v>
      </c>
      <c r="AI88" s="35">
        <f>PXIL!I88</f>
        <v>0</v>
      </c>
      <c r="AJ88" s="35">
        <f>PXIL!O88</f>
        <v>0</v>
      </c>
      <c r="AK88" s="35">
        <f>RTM_IEX!I88</f>
        <v>30.92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2.7995999999999999</v>
      </c>
      <c r="E89">
        <f>GT_NG!Q89</f>
        <v>8.3495016611295689</v>
      </c>
      <c r="F89">
        <f>GT_Spot!Q89</f>
        <v>0</v>
      </c>
      <c r="G89">
        <f>PPCL_NG!Q89</f>
        <v>0</v>
      </c>
      <c r="H89">
        <f>PPCL_Spot!Q89</f>
        <v>25</v>
      </c>
      <c r="I89">
        <f>Bawana_NG!Q89</f>
        <v>57.598000069442037</v>
      </c>
      <c r="J89">
        <f>Bawana_RLNG!Q89</f>
        <v>0</v>
      </c>
      <c r="K89">
        <f>Bawana_Spot!Q89</f>
        <v>58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683.79190355090839</v>
      </c>
      <c r="P89" s="37">
        <v>56.037388021440222</v>
      </c>
      <c r="Q89" s="37">
        <v>18.650000000000002</v>
      </c>
      <c r="R89" s="39">
        <v>0</v>
      </c>
      <c r="S89" s="39">
        <v>0</v>
      </c>
      <c r="T89" s="38">
        <f>SUMPRODUCT(LTA!J89:AN89,LTA!J$101:AN$101,LTA!J$104:AN$104)</f>
        <v>52.67</v>
      </c>
      <c r="U89" s="38">
        <f>SUMPRODUCT(LTA!J89:AN89,LTA!J$102:AN$102,LTA!J$104:AN$104)</f>
        <v>108.45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48.32</v>
      </c>
      <c r="AB89" s="76">
        <f>-STOA!O89</f>
        <v>0</v>
      </c>
      <c r="AC89">
        <f t="shared" si="3"/>
        <v>9.6406497037445291</v>
      </c>
      <c r="AD89">
        <f t="shared" si="4"/>
        <v>1138.0557435991757</v>
      </c>
      <c r="AE89">
        <f>'IDT-1'!C89</f>
        <v>34.015999999999998</v>
      </c>
      <c r="AF89" s="25"/>
      <c r="AG89">
        <f t="shared" si="5"/>
        <v>1172.0717435991758</v>
      </c>
      <c r="AI89" s="35">
        <f>PXIL!I89</f>
        <v>0</v>
      </c>
      <c r="AJ89" s="35">
        <f>PXIL!O89</f>
        <v>0</v>
      </c>
      <c r="AK89" s="35">
        <f>RTM_IEX!I89</f>
        <v>28.03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2.7995999999999999</v>
      </c>
      <c r="E90">
        <f>GT_NG!Q90</f>
        <v>8.3495016611295689</v>
      </c>
      <c r="F90">
        <f>GT_Spot!Q90</f>
        <v>0</v>
      </c>
      <c r="G90">
        <f>PPCL_NG!Q90</f>
        <v>0</v>
      </c>
      <c r="H90">
        <f>PPCL_Spot!Q90</f>
        <v>25</v>
      </c>
      <c r="I90">
        <f>Bawana_NG!Q90</f>
        <v>57.598000069442037</v>
      </c>
      <c r="J90">
        <f>Bawana_RLNG!Q90</f>
        <v>0</v>
      </c>
      <c r="K90">
        <f>Bawana_Spot!Q90</f>
        <v>58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684.9730645861672</v>
      </c>
      <c r="P90" s="37">
        <v>56.037388021440222</v>
      </c>
      <c r="Q90" s="37">
        <v>18.650000000000002</v>
      </c>
      <c r="R90" s="39">
        <v>0</v>
      </c>
      <c r="S90" s="39">
        <v>0</v>
      </c>
      <c r="T90" s="38">
        <f>SUMPRODUCT(LTA!J90:AN90,LTA!J$101:AN$101,LTA!J$104:AN$104)</f>
        <v>53</v>
      </c>
      <c r="U90" s="38">
        <f>SUMPRODUCT(LTA!J90:AN90,LTA!J$102:AN$102,LTA!J$104:AN$104)</f>
        <v>108.29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48.32</v>
      </c>
      <c r="AB90" s="76">
        <f>-STOA!O90</f>
        <v>0</v>
      </c>
      <c r="AC90">
        <f t="shared" si="3"/>
        <v>9.8305834564407029</v>
      </c>
      <c r="AD90">
        <f t="shared" si="4"/>
        <v>1160.4769708817382</v>
      </c>
      <c r="AE90">
        <f>'IDT-1'!C90</f>
        <v>28.507000000000001</v>
      </c>
      <c r="AF90" s="25"/>
      <c r="AG90">
        <f t="shared" si="5"/>
        <v>1188.9839708817383</v>
      </c>
      <c r="AI90" s="35">
        <f>PXIL!I90</f>
        <v>0</v>
      </c>
      <c r="AJ90" s="35">
        <f>PXIL!O90</f>
        <v>0</v>
      </c>
      <c r="AK90" s="35">
        <f>RTM_IEX!I90</f>
        <v>49.29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2.7995999999999999</v>
      </c>
      <c r="E91">
        <f>GT_NG!Q91</f>
        <v>8.3495016611295689</v>
      </c>
      <c r="F91">
        <f>GT_Spot!Q91</f>
        <v>0</v>
      </c>
      <c r="G91">
        <f>PPCL_NG!Q91</f>
        <v>0</v>
      </c>
      <c r="H91">
        <f>PPCL_Spot!Q91</f>
        <v>25</v>
      </c>
      <c r="I91">
        <f>Bawana_NG!Q91</f>
        <v>57.598000069442037</v>
      </c>
      <c r="J91">
        <f>Bawana_RLNG!Q91</f>
        <v>0</v>
      </c>
      <c r="K91">
        <f>Bawana_Spot!Q91</f>
        <v>58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686.29147018687013</v>
      </c>
      <c r="P91" s="37">
        <v>56.037388021440222</v>
      </c>
      <c r="Q91" s="37">
        <v>18.650000000000002</v>
      </c>
      <c r="R91" s="39">
        <v>0</v>
      </c>
      <c r="S91" s="39">
        <v>0</v>
      </c>
      <c r="T91" s="38">
        <f>SUMPRODUCT(LTA!J91:AN91,LTA!J$101:AN$101,LTA!J$104:AN$104)</f>
        <v>53.33</v>
      </c>
      <c r="U91" s="38">
        <f>SUMPRODUCT(LTA!J91:AN91,LTA!J$102:AN$102,LTA!J$104:AN$104)</f>
        <v>108.13000000000001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66.44</v>
      </c>
      <c r="AB91" s="76">
        <f>-STOA!O91</f>
        <v>0</v>
      </c>
      <c r="AC91">
        <f t="shared" si="3"/>
        <v>10.303742063486608</v>
      </c>
      <c r="AD91">
        <f t="shared" si="4"/>
        <v>1216.3322178753954</v>
      </c>
      <c r="AE91">
        <f>'IDT-1'!C91</f>
        <v>20</v>
      </c>
      <c r="AF91" s="25"/>
      <c r="AG91">
        <f t="shared" si="5"/>
        <v>1236.3322178753954</v>
      </c>
      <c r="AI91" s="35">
        <f>PXIL!I91</f>
        <v>0</v>
      </c>
      <c r="AJ91" s="35">
        <f>PXIL!O91</f>
        <v>0</v>
      </c>
      <c r="AK91" s="35">
        <f>RTM_IEX!I91</f>
        <v>86.01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2.7995999999999999</v>
      </c>
      <c r="E92">
        <f>GT_NG!Q92</f>
        <v>8.3495016611295689</v>
      </c>
      <c r="F92">
        <f>GT_Spot!Q92</f>
        <v>0</v>
      </c>
      <c r="G92">
        <f>PPCL_NG!Q92</f>
        <v>0</v>
      </c>
      <c r="H92">
        <f>PPCL_Spot!Q92</f>
        <v>25</v>
      </c>
      <c r="I92">
        <f>Bawana_NG!Q92</f>
        <v>57.598000069442037</v>
      </c>
      <c r="J92">
        <f>Bawana_RLNG!Q92</f>
        <v>0</v>
      </c>
      <c r="K92">
        <f>Bawana_Spot!Q92</f>
        <v>58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686.29147018687013</v>
      </c>
      <c r="P92" s="37">
        <v>56.037388021440222</v>
      </c>
      <c r="Q92" s="37">
        <v>18.650000000000002</v>
      </c>
      <c r="R92" s="39">
        <v>0</v>
      </c>
      <c r="S92" s="39">
        <v>0</v>
      </c>
      <c r="T92" s="38">
        <f>SUMPRODUCT(LTA!J92:AN92,LTA!J$101:AN$101,LTA!J$104:AN$104)</f>
        <v>53.67</v>
      </c>
      <c r="U92" s="38">
        <f>SUMPRODUCT(LTA!J92:AN92,LTA!J$102:AN$102,LTA!J$104:AN$104)</f>
        <v>108.13000000000001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66.44</v>
      </c>
      <c r="AB92" s="76">
        <f>-STOA!O92</f>
        <v>0</v>
      </c>
      <c r="AC92">
        <f t="shared" si="3"/>
        <v>10.412102063486607</v>
      </c>
      <c r="AD92">
        <f t="shared" si="4"/>
        <v>1229.1238578753953</v>
      </c>
      <c r="AE92">
        <f>'IDT-1'!C92</f>
        <v>23.294</v>
      </c>
      <c r="AF92" s="25"/>
      <c r="AG92">
        <f t="shared" si="5"/>
        <v>1252.4178578753954</v>
      </c>
      <c r="AI92" s="35">
        <f>PXIL!I92</f>
        <v>0</v>
      </c>
      <c r="AJ92" s="35">
        <f>PXIL!O92</f>
        <v>0</v>
      </c>
      <c r="AK92" s="35">
        <f>RTM_IEX!I92</f>
        <v>98.57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2.7995999999999999</v>
      </c>
      <c r="E93">
        <f>GT_NG!Q93</f>
        <v>8.3495016611295689</v>
      </c>
      <c r="F93">
        <f>GT_Spot!Q93</f>
        <v>0</v>
      </c>
      <c r="G93">
        <f>PPCL_NG!Q93</f>
        <v>0</v>
      </c>
      <c r="H93">
        <f>PPCL_Spot!Q93</f>
        <v>25</v>
      </c>
      <c r="I93">
        <f>Bawana_NG!Q93</f>
        <v>57.600000000000016</v>
      </c>
      <c r="J93">
        <f>Bawana_RLNG!Q93</f>
        <v>0</v>
      </c>
      <c r="K93">
        <f>Bawana_Spot!Q93</f>
        <v>58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686.11382079227303</v>
      </c>
      <c r="P93" s="37">
        <v>56.037388021440222</v>
      </c>
      <c r="Q93" s="37">
        <v>18.650000000000002</v>
      </c>
      <c r="R93" s="39">
        <v>0</v>
      </c>
      <c r="S93" s="39">
        <v>0</v>
      </c>
      <c r="T93" s="38">
        <f>SUMPRODUCT(LTA!J93:AN93,LTA!J$101:AN$101,LTA!J$104:AN$104)</f>
        <v>54</v>
      </c>
      <c r="U93" s="38">
        <f>SUMPRODUCT(LTA!J93:AN93,LTA!J$102:AN$102,LTA!J$104:AN$104)</f>
        <v>113.79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66.44</v>
      </c>
      <c r="AB93" s="76">
        <f>-STOA!O93</f>
        <v>0</v>
      </c>
      <c r="AC93">
        <f t="shared" si="3"/>
        <v>10.91546660798868</v>
      </c>
      <c r="AD93">
        <f t="shared" si="4"/>
        <v>1288.5448438668543</v>
      </c>
      <c r="AE93">
        <f>'IDT-1'!C93</f>
        <v>14.465999999999999</v>
      </c>
      <c r="AF93" s="25"/>
      <c r="AG93">
        <f t="shared" si="5"/>
        <v>1303.0108438668542</v>
      </c>
      <c r="AI93" s="35">
        <f>PXIL!I93</f>
        <v>0</v>
      </c>
      <c r="AJ93" s="35">
        <f>PXIL!O93</f>
        <v>0</v>
      </c>
      <c r="AK93" s="35">
        <f>RTM_IEX!I93</f>
        <v>152.68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2.7995999999999999</v>
      </c>
      <c r="E94">
        <f>GT_NG!Q94</f>
        <v>8.3495016611295689</v>
      </c>
      <c r="F94">
        <f>GT_Spot!Q94</f>
        <v>0</v>
      </c>
      <c r="G94">
        <f>PPCL_NG!Q94</f>
        <v>0</v>
      </c>
      <c r="H94">
        <f>PPCL_Spot!Q94</f>
        <v>25</v>
      </c>
      <c r="I94">
        <f>Bawana_NG!Q94</f>
        <v>57.600000000000016</v>
      </c>
      <c r="J94">
        <f>Bawana_RLNG!Q94</f>
        <v>0</v>
      </c>
      <c r="K94">
        <f>Bawana_Spot!Q94</f>
        <v>58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684.02098712770589</v>
      </c>
      <c r="P94" s="37">
        <v>56.037388021440222</v>
      </c>
      <c r="Q94" s="37">
        <v>18.650000000000002</v>
      </c>
      <c r="R94" s="39">
        <v>0</v>
      </c>
      <c r="S94" s="39">
        <v>0</v>
      </c>
      <c r="T94" s="38">
        <f>SUMPRODUCT(LTA!J94:AN94,LTA!J$101:AN$101,LTA!J$104:AN$104)</f>
        <v>54.33</v>
      </c>
      <c r="U94" s="38">
        <f>SUMPRODUCT(LTA!J94:AN94,LTA!J$102:AN$102,LTA!J$104:AN$104)</f>
        <v>113.79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2.27</v>
      </c>
      <c r="Z94" s="35">
        <f>IEX!O94</f>
        <v>0</v>
      </c>
      <c r="AA94" s="76">
        <f>STOA!I94</f>
        <v>66.44</v>
      </c>
      <c r="AB94" s="76">
        <f>-STOA!O94</f>
        <v>0</v>
      </c>
      <c r="AC94">
        <f t="shared" si="3"/>
        <v>11.084282805206314</v>
      </c>
      <c r="AD94">
        <f t="shared" si="4"/>
        <v>1308.4731940050692</v>
      </c>
      <c r="AE94">
        <f>'IDT-1'!C94</f>
        <v>10.763999999999999</v>
      </c>
      <c r="AF94" s="25"/>
      <c r="AG94">
        <f t="shared" si="5"/>
        <v>1319.2371940050691</v>
      </c>
      <c r="AI94" s="35">
        <f>PXIL!I94</f>
        <v>0</v>
      </c>
      <c r="AJ94" s="35">
        <f>PXIL!O94</f>
        <v>0</v>
      </c>
      <c r="AK94" s="35">
        <f>RTM_IEX!I94</f>
        <v>170.08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2.19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2.7995999999999999</v>
      </c>
      <c r="E95">
        <f>GT_NG!Q95</f>
        <v>8.3495016611295689</v>
      </c>
      <c r="F95">
        <f>GT_Spot!Q95</f>
        <v>0</v>
      </c>
      <c r="G95">
        <f>PPCL_NG!Q95</f>
        <v>0</v>
      </c>
      <c r="H95">
        <f>PPCL_Spot!Q95</f>
        <v>25</v>
      </c>
      <c r="I95">
        <f>Bawana_NG!Q95</f>
        <v>57.600000000000016</v>
      </c>
      <c r="J95">
        <f>Bawana_RLNG!Q95</f>
        <v>0</v>
      </c>
      <c r="K95">
        <f>Bawana_Spot!Q95</f>
        <v>58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670.23643732265714</v>
      </c>
      <c r="P95" s="37">
        <v>56.037388021440222</v>
      </c>
      <c r="Q95" s="37">
        <v>18.650000000000002</v>
      </c>
      <c r="R95" s="39">
        <v>0</v>
      </c>
      <c r="S95" s="39">
        <v>0</v>
      </c>
      <c r="T95" s="38">
        <f>SUMPRODUCT(LTA!J95:AN95,LTA!J$101:AN$101,LTA!J$104:AN$104)</f>
        <v>54.33</v>
      </c>
      <c r="U95" s="38">
        <f>SUMPRODUCT(LTA!J95:AN95,LTA!J$102:AN$102,LTA!J$104:AN$104)</f>
        <v>113.45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6.5</v>
      </c>
      <c r="Z95" s="35">
        <f>IEX!O95</f>
        <v>0</v>
      </c>
      <c r="AA95" s="76">
        <f>STOA!I95</f>
        <v>85.77000000000001</v>
      </c>
      <c r="AB95" s="76">
        <f>-STOA!O95</f>
        <v>0</v>
      </c>
      <c r="AC95">
        <f t="shared" si="3"/>
        <v>11.178912586843904</v>
      </c>
      <c r="AD95">
        <f t="shared" si="4"/>
        <v>1319.6440144183832</v>
      </c>
      <c r="AE95">
        <f>'IDT-1'!C95</f>
        <v>6.58</v>
      </c>
      <c r="AF95" s="25"/>
      <c r="AG95">
        <f t="shared" si="5"/>
        <v>1326.2240144183831</v>
      </c>
      <c r="AI95" s="35">
        <f>PXIL!I95</f>
        <v>0</v>
      </c>
      <c r="AJ95" s="35">
        <f>PXIL!O95</f>
        <v>0</v>
      </c>
      <c r="AK95" s="35">
        <f>RTM_IEX!I95</f>
        <v>167.19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6.91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2.7995999999999999</v>
      </c>
      <c r="E96">
        <f>GT_NG!Q96</f>
        <v>8.3495016611295689</v>
      </c>
      <c r="F96">
        <f>GT_Spot!Q96</f>
        <v>0</v>
      </c>
      <c r="G96">
        <f>PPCL_NG!Q96</f>
        <v>0</v>
      </c>
      <c r="H96">
        <f>PPCL_Spot!Q96</f>
        <v>25</v>
      </c>
      <c r="I96">
        <f>Bawana_NG!Q96</f>
        <v>57.600000000000016</v>
      </c>
      <c r="J96">
        <f>Bawana_RLNG!Q96</f>
        <v>0</v>
      </c>
      <c r="K96">
        <f>Bawana_Spot!Q96</f>
        <v>58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668.7656991381109</v>
      </c>
      <c r="P96" s="37">
        <v>56.037388021440222</v>
      </c>
      <c r="Q96" s="37">
        <v>18.650000000000002</v>
      </c>
      <c r="R96" s="39">
        <v>0</v>
      </c>
      <c r="S96" s="39">
        <v>0</v>
      </c>
      <c r="T96" s="38">
        <f>SUMPRODUCT(LTA!J96:AN96,LTA!J$101:AN$101,LTA!J$104:AN$104)</f>
        <v>54.67</v>
      </c>
      <c r="U96" s="38">
        <f>SUMPRODUCT(LTA!J96:AN96,LTA!J$102:AN$102,LTA!J$104:AN$104)</f>
        <v>113.45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11.43</v>
      </c>
      <c r="Z96" s="35">
        <f>IEX!O96</f>
        <v>0</v>
      </c>
      <c r="AA96" s="76">
        <f>STOA!I96</f>
        <v>85.77000000000001</v>
      </c>
      <c r="AB96" s="76">
        <f>-STOA!O96</f>
        <v>0</v>
      </c>
      <c r="AC96">
        <f t="shared" si="3"/>
        <v>11.260470386093717</v>
      </c>
      <c r="AD96">
        <f t="shared" si="4"/>
        <v>1329.271718434587</v>
      </c>
      <c r="AE96">
        <f>'IDT-1'!C96</f>
        <v>2.9820000000000002</v>
      </c>
      <c r="AF96" s="25"/>
      <c r="AG96">
        <f t="shared" si="5"/>
        <v>1332.253718434587</v>
      </c>
      <c r="AI96" s="35">
        <f>PXIL!I96</f>
        <v>0</v>
      </c>
      <c r="AJ96" s="35">
        <f>PXIL!O96</f>
        <v>0</v>
      </c>
      <c r="AK96" s="35">
        <f>RTM_IEX!I96</f>
        <v>169.12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10.89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2.7995999999999999</v>
      </c>
      <c r="E97">
        <f>GT_NG!Q97</f>
        <v>8.3495016611295689</v>
      </c>
      <c r="F97">
        <f>GT_Spot!Q97</f>
        <v>0</v>
      </c>
      <c r="G97">
        <f>PPCL_NG!Q97</f>
        <v>0</v>
      </c>
      <c r="H97">
        <f>PPCL_Spot!Q97</f>
        <v>25</v>
      </c>
      <c r="I97">
        <f>Bawana_NG!Q97</f>
        <v>57.600000000000016</v>
      </c>
      <c r="J97">
        <f>Bawana_RLNG!Q97</f>
        <v>0</v>
      </c>
      <c r="K97">
        <f>Bawana_Spot!Q97</f>
        <v>58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667.29759067621285</v>
      </c>
      <c r="P97" s="37">
        <v>56.037388021440222</v>
      </c>
      <c r="Q97" s="37">
        <v>22.14</v>
      </c>
      <c r="R97" s="39">
        <v>0</v>
      </c>
      <c r="S97" s="39">
        <v>0</v>
      </c>
      <c r="T97" s="38">
        <f>SUMPRODUCT(LTA!J97:AN97,LTA!J$101:AN$101,LTA!J$104:AN$104)</f>
        <v>55.33</v>
      </c>
      <c r="U97" s="38">
        <f>SUMPRODUCT(LTA!J97:AN97,LTA!J$102:AN$102,LTA!J$104:AN$104)</f>
        <v>112.95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8.6</v>
      </c>
      <c r="Z97" s="35">
        <f>IEX!O97</f>
        <v>0</v>
      </c>
      <c r="AA97" s="76">
        <f>STOA!I97</f>
        <v>85.77000000000001</v>
      </c>
      <c r="AB97" s="76">
        <f>-STOA!O97</f>
        <v>0</v>
      </c>
      <c r="AC97">
        <f t="shared" si="3"/>
        <v>10.975978275013773</v>
      </c>
      <c r="AD97">
        <f t="shared" si="4"/>
        <v>1295.6881020837686</v>
      </c>
      <c r="AE97">
        <f>'IDT-1'!C97</f>
        <v>5.4589999999999996</v>
      </c>
      <c r="AF97" s="25"/>
      <c r="AG97">
        <f t="shared" si="5"/>
        <v>1301.1471020837687</v>
      </c>
      <c r="AI97" s="35">
        <f>PXIL!I97</f>
        <v>0</v>
      </c>
      <c r="AJ97" s="35">
        <f>PXIL!O97</f>
        <v>0</v>
      </c>
      <c r="AK97" s="35">
        <f>RTM_IEX!I97</f>
        <v>137.22999999999999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9.56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2.7995999999999999</v>
      </c>
      <c r="E98">
        <f>GT_NG!Q98</f>
        <v>8.3495016611295689</v>
      </c>
      <c r="F98">
        <f>GT_Spot!Q98</f>
        <v>0</v>
      </c>
      <c r="G98">
        <f>PPCL_NG!Q98</f>
        <v>0</v>
      </c>
      <c r="H98">
        <f>PPCL_Spot!Q98</f>
        <v>25</v>
      </c>
      <c r="I98">
        <f>Bawana_NG!Q98</f>
        <v>57.600000000000016</v>
      </c>
      <c r="J98">
        <f>Bawana_RLNG!Q98</f>
        <v>0</v>
      </c>
      <c r="K98">
        <f>Bawana_Spot!Q98</f>
        <v>58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667.29759067621285</v>
      </c>
      <c r="P98" s="37">
        <v>56.037388021440222</v>
      </c>
      <c r="Q98" s="37">
        <v>22.14</v>
      </c>
      <c r="R98" s="39">
        <v>0</v>
      </c>
      <c r="S98" s="39">
        <v>0</v>
      </c>
      <c r="T98" s="38">
        <f>SUMPRODUCT(LTA!J98:AN98,LTA!J$101:AN$101,LTA!J$104:AN$104)</f>
        <v>56</v>
      </c>
      <c r="U98" s="38">
        <f>SUMPRODUCT(LTA!J98:AN98,LTA!J$102:AN$102,LTA!J$104:AN$104)</f>
        <v>112.95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6.61</v>
      </c>
      <c r="Z98" s="35">
        <f>IEX!O98</f>
        <v>0</v>
      </c>
      <c r="AA98" s="76">
        <f>STOA!I98</f>
        <v>85.77000000000001</v>
      </c>
      <c r="AB98" s="76">
        <f>-STOA!O98</f>
        <v>0</v>
      </c>
      <c r="AC98">
        <f t="shared" si="3"/>
        <v>10.888282275013772</v>
      </c>
      <c r="AD98">
        <f t="shared" si="4"/>
        <v>1285.3357980837686</v>
      </c>
      <c r="AE98">
        <f>'IDT-1'!C98</f>
        <v>6.2149999999999999</v>
      </c>
      <c r="AF98" s="25"/>
      <c r="AG98">
        <f t="shared" si="5"/>
        <v>1291.5507980837685</v>
      </c>
      <c r="AI98" s="35">
        <f>PXIL!I98</f>
        <v>0</v>
      </c>
      <c r="AJ98" s="35">
        <f>PXIL!O98</f>
        <v>0</v>
      </c>
      <c r="AK98" s="35">
        <f>RTM_IEX!I98</f>
        <v>130.47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7.2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6.5149024999999972E-2</v>
      </c>
      <c r="E99">
        <f t="shared" si="6"/>
        <v>0.18473417762095454</v>
      </c>
      <c r="F99">
        <f t="shared" si="6"/>
        <v>0</v>
      </c>
      <c r="G99">
        <f t="shared" si="6"/>
        <v>0</v>
      </c>
      <c r="H99">
        <f t="shared" si="6"/>
        <v>0.57552866707857264</v>
      </c>
      <c r="I99">
        <f t="shared" si="6"/>
        <v>1.3823733310776405</v>
      </c>
      <c r="J99">
        <f t="shared" si="6"/>
        <v>0</v>
      </c>
      <c r="K99">
        <f t="shared" si="6"/>
        <v>0.92317000000000016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15.86411771498493</v>
      </c>
      <c r="P99" s="37">
        <f t="shared" si="6"/>
        <v>1.2539094843042145</v>
      </c>
      <c r="Q99" s="37">
        <f t="shared" si="6"/>
        <v>0.43029126442499083</v>
      </c>
      <c r="R99" s="39">
        <f t="shared" si="6"/>
        <v>0.27718435024065136</v>
      </c>
      <c r="S99" s="39">
        <f t="shared" si="6"/>
        <v>0</v>
      </c>
      <c r="T99" s="38">
        <f t="shared" si="6"/>
        <v>2.7066624999999997</v>
      </c>
      <c r="U99" s="38">
        <f t="shared" si="6"/>
        <v>2.4263425000000014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2.8825E-2</v>
      </c>
      <c r="Z99" s="35">
        <f t="shared" si="6"/>
        <v>-0.76560500000000009</v>
      </c>
      <c r="AA99" s="76">
        <f t="shared" si="6"/>
        <v>0.30925000000000008</v>
      </c>
      <c r="AB99" s="76">
        <f t="shared" si="6"/>
        <v>0</v>
      </c>
      <c r="AC99">
        <f t="shared" si="6"/>
        <v>0.2382598685707544</v>
      </c>
      <c r="AD99">
        <f t="shared" si="6"/>
        <v>26.276408146161209</v>
      </c>
      <c r="AE99">
        <f t="shared" si="6"/>
        <v>-0.35017925</v>
      </c>
      <c r="AG99">
        <f t="shared" si="6"/>
        <v>25.926228896161206</v>
      </c>
      <c r="AI99">
        <f t="shared" si="6"/>
        <v>0</v>
      </c>
      <c r="AJ99">
        <f t="shared" si="6"/>
        <v>0</v>
      </c>
      <c r="AK99">
        <f t="shared" si="6"/>
        <v>0.92263750000000011</v>
      </c>
      <c r="AL99">
        <f t="shared" si="6"/>
        <v>-0.15525</v>
      </c>
      <c r="AM99">
        <f t="shared" si="6"/>
        <v>0</v>
      </c>
      <c r="AN99">
        <f t="shared" si="6"/>
        <v>0</v>
      </c>
      <c r="AO99">
        <f t="shared" si="6"/>
        <v>8.5347500000000007E-2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45567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TWEPL!R3</f>
        <v>0</v>
      </c>
      <c r="E3">
        <f>GT_NG!T3</f>
        <v>10.575562517801197</v>
      </c>
      <c r="F3">
        <f>GT_Spot!T3</f>
        <v>0</v>
      </c>
      <c r="G3">
        <f>PPCL_NG!T3</f>
        <v>0</v>
      </c>
      <c r="H3">
        <f>PPCL_Spot!T3</f>
        <v>29.38</v>
      </c>
      <c r="I3">
        <f>Bawana_NG!T3</f>
        <v>69.607280965587279</v>
      </c>
      <c r="J3">
        <f>Bawana_RLNG!T3</f>
        <v>0</v>
      </c>
      <c r="K3">
        <f>Bawana_Spot!T3</f>
        <v>67.23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756.74831015313521</v>
      </c>
      <c r="P3" s="37">
        <v>66.59</v>
      </c>
      <c r="Q3" s="37">
        <v>23.13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418.72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170.86</v>
      </c>
      <c r="Z3" s="35">
        <f>IEX!P3</f>
        <v>0</v>
      </c>
      <c r="AA3" s="76">
        <f>STOA!J3</f>
        <v>181.88</v>
      </c>
      <c r="AB3" s="76">
        <f>-STOA!P3</f>
        <v>0</v>
      </c>
      <c r="AC3">
        <f>SUMIF(B3:AB3,"&gt;0")*$AC$2-SUMIF(B3:AB3,"&lt;0")*($AC$2/(1-$AC$2))+SUMIF(AI3:AR3,"&gt;0")*$AC$2-SUMIF(AI3:AR3,"&lt;0")*($AC$2/(1-$AC$2))</f>
        <v>15.0756576905468</v>
      </c>
      <c r="AD3">
        <f>SUM(B3:AB3,AI3:AV3)-AC3</f>
        <v>1779.645495945977</v>
      </c>
      <c r="AE3">
        <f>'IDT-1'!F3</f>
        <v>0</v>
      </c>
      <c r="AF3" s="25"/>
      <c r="AG3">
        <f>SUM(AD3:AF3)</f>
        <v>1779.645495945977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0</v>
      </c>
      <c r="E4">
        <f>GT_NG!T4</f>
        <v>10.575562517801197</v>
      </c>
      <c r="F4">
        <f>GT_Spot!T4</f>
        <v>0</v>
      </c>
      <c r="G4">
        <f>PPCL_NG!T4</f>
        <v>0</v>
      </c>
      <c r="H4">
        <f>PPCL_Spot!T4</f>
        <v>29.38</v>
      </c>
      <c r="I4">
        <f>Bawana_NG!T4</f>
        <v>69.607280965587279</v>
      </c>
      <c r="J4">
        <f>Bawana_RLNG!T4</f>
        <v>0</v>
      </c>
      <c r="K4">
        <f>Bawana_Spot!T4</f>
        <v>67.23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744.23163923373158</v>
      </c>
      <c r="P4" s="37">
        <v>66.59</v>
      </c>
      <c r="Q4" s="37">
        <v>23.13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418.89000000000004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167.15</v>
      </c>
      <c r="Z4" s="35">
        <f>IEX!P4</f>
        <v>0</v>
      </c>
      <c r="AA4" s="76">
        <f>STOA!J4</f>
        <v>181.88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14.940781654823811</v>
      </c>
      <c r="AD4">
        <f t="shared" ref="AD4:AD67" si="1">SUM(B4:AB4,AI4:AV4)-AC4</f>
        <v>1763.7237010622964</v>
      </c>
      <c r="AE4">
        <f>'IDT-1'!F4</f>
        <v>0</v>
      </c>
      <c r="AF4" s="25"/>
      <c r="AG4">
        <f t="shared" ref="AG4:AG67" si="2">SUM(AD4:AF4)</f>
        <v>1763.7237010622964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1.5044999999999999</v>
      </c>
      <c r="E5">
        <f>GT_NG!T5</f>
        <v>10.575562517801197</v>
      </c>
      <c r="F5">
        <f>GT_Spot!T5</f>
        <v>0</v>
      </c>
      <c r="G5">
        <f>PPCL_NG!T5</f>
        <v>0</v>
      </c>
      <c r="H5">
        <f>PPCL_Spot!T5</f>
        <v>29.38</v>
      </c>
      <c r="I5">
        <f>Bawana_NG!T5</f>
        <v>69.607280965587279</v>
      </c>
      <c r="J5">
        <f>Bawana_RLNG!T5</f>
        <v>0</v>
      </c>
      <c r="K5">
        <f>Bawana_Spot!T5</f>
        <v>50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734.09825097286205</v>
      </c>
      <c r="P5" s="37">
        <v>66.59</v>
      </c>
      <c r="Q5" s="37">
        <v>23.13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419.06000000000006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165.74</v>
      </c>
      <c r="Z5" s="35">
        <f>IEX!P5</f>
        <v>0</v>
      </c>
      <c r="AA5" s="76">
        <f>STOA!J5</f>
        <v>181.88</v>
      </c>
      <c r="AB5" s="76">
        <f>-STOA!P5</f>
        <v>0</v>
      </c>
      <c r="AC5">
        <f t="shared" si="0"/>
        <v>14.924929936554729</v>
      </c>
      <c r="AD5">
        <f t="shared" si="1"/>
        <v>1711.6406645196957</v>
      </c>
      <c r="AE5">
        <f>'IDT-1'!F5</f>
        <v>0</v>
      </c>
      <c r="AF5" s="25"/>
      <c r="AG5">
        <f t="shared" si="2"/>
        <v>1711.6406645196957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-25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3.0089999999999999</v>
      </c>
      <c r="E6">
        <f>GT_NG!T6</f>
        <v>10.575562517801197</v>
      </c>
      <c r="F6">
        <f>GT_Spot!T6</f>
        <v>0</v>
      </c>
      <c r="G6">
        <f>PPCL_NG!T6</f>
        <v>0</v>
      </c>
      <c r="H6">
        <f>PPCL_Spot!T6</f>
        <v>29.38</v>
      </c>
      <c r="I6">
        <f>Bawana_NG!T6</f>
        <v>69.607280965587279</v>
      </c>
      <c r="J6">
        <f>Bawana_RLNG!T6</f>
        <v>0</v>
      </c>
      <c r="K6">
        <f>Bawana_Spot!T6</f>
        <v>30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728.52640187417319</v>
      </c>
      <c r="P6" s="37">
        <v>66.59</v>
      </c>
      <c r="Q6" s="37">
        <v>23.13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420.72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165.88</v>
      </c>
      <c r="Z6" s="35">
        <f>IEX!P6</f>
        <v>0</v>
      </c>
      <c r="AA6" s="76">
        <f>STOA!J6</f>
        <v>181.88</v>
      </c>
      <c r="AB6" s="76">
        <f>-STOA!P6</f>
        <v>0</v>
      </c>
      <c r="AC6">
        <f t="shared" si="0"/>
        <v>14.737884204125745</v>
      </c>
      <c r="AD6">
        <f t="shared" si="1"/>
        <v>1689.5603611534361</v>
      </c>
      <c r="AE6">
        <f>'IDT-1'!F6</f>
        <v>0</v>
      </c>
      <c r="AF6" s="25"/>
      <c r="AG6">
        <f t="shared" si="2"/>
        <v>1689.5603611534361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3.0089999999999999</v>
      </c>
      <c r="E7">
        <f>GT_NG!T7</f>
        <v>10.575562517801197</v>
      </c>
      <c r="F7">
        <f>GT_Spot!T7</f>
        <v>0</v>
      </c>
      <c r="G7">
        <f>PPCL_NG!T7</f>
        <v>0</v>
      </c>
      <c r="H7">
        <f>PPCL_Spot!T7</f>
        <v>29.38</v>
      </c>
      <c r="I7">
        <f>Bawana_NG!T7</f>
        <v>69.607280965587279</v>
      </c>
      <c r="J7">
        <f>Bawana_RLNG!T7</f>
        <v>0</v>
      </c>
      <c r="K7">
        <f>Bawana_Spot!T7</f>
        <v>30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722.52803625677541</v>
      </c>
      <c r="P7" s="37">
        <v>66.59</v>
      </c>
      <c r="Q7" s="37">
        <v>23.13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420.61000000000007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163.32</v>
      </c>
      <c r="Z7" s="35">
        <f>IEX!P7</f>
        <v>0</v>
      </c>
      <c r="AA7" s="76">
        <f>STOA!J7</f>
        <v>181.79</v>
      </c>
      <c r="AB7" s="76">
        <f>-STOA!P7</f>
        <v>0</v>
      </c>
      <c r="AC7">
        <f t="shared" si="0"/>
        <v>14.79138129881294</v>
      </c>
      <c r="AD7">
        <f t="shared" si="1"/>
        <v>1665.7484984413511</v>
      </c>
      <c r="AE7">
        <f>'IDT-1'!F7</f>
        <v>0</v>
      </c>
      <c r="AF7" s="25"/>
      <c r="AG7">
        <f t="shared" si="2"/>
        <v>1665.7484984413511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-40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3.6107999999999998</v>
      </c>
      <c r="E8">
        <f>GT_NG!T8</f>
        <v>10.575562517801197</v>
      </c>
      <c r="F8">
        <f>GT_Spot!T8</f>
        <v>0</v>
      </c>
      <c r="G8">
        <f>PPCL_NG!T8</f>
        <v>0</v>
      </c>
      <c r="H8">
        <f>PPCL_Spot!T8</f>
        <v>29</v>
      </c>
      <c r="I8">
        <f>Bawana_NG!T8</f>
        <v>69.607280965587279</v>
      </c>
      <c r="J8">
        <f>Bawana_RLNG!T8</f>
        <v>0</v>
      </c>
      <c r="K8">
        <f>Bawana_Spot!T8</f>
        <v>30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722.52803625677541</v>
      </c>
      <c r="P8" s="37">
        <v>66.59</v>
      </c>
      <c r="Q8" s="37">
        <v>23.13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420.61000000000007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142.06</v>
      </c>
      <c r="Z8" s="35">
        <f>IEX!P8</f>
        <v>0</v>
      </c>
      <c r="AA8" s="76">
        <f>STOA!J8</f>
        <v>181.79</v>
      </c>
      <c r="AB8" s="76">
        <f>-STOA!P8</f>
        <v>0</v>
      </c>
      <c r="AC8">
        <f t="shared" si="0"/>
        <v>14.614660418812939</v>
      </c>
      <c r="AD8">
        <f t="shared" si="1"/>
        <v>1644.8870193213509</v>
      </c>
      <c r="AE8">
        <f>'IDT-1'!F8</f>
        <v>0</v>
      </c>
      <c r="AF8" s="25"/>
      <c r="AG8">
        <f t="shared" si="2"/>
        <v>1644.8870193213509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-40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3.6107999999999998</v>
      </c>
      <c r="E9">
        <f>GT_NG!T9</f>
        <v>10.575562517801197</v>
      </c>
      <c r="F9">
        <f>GT_Spot!T9</f>
        <v>0</v>
      </c>
      <c r="G9">
        <f>PPCL_NG!T9</f>
        <v>0</v>
      </c>
      <c r="H9">
        <f>PPCL_Spot!T9</f>
        <v>29</v>
      </c>
      <c r="I9">
        <f>Bawana_NG!T9</f>
        <v>69.607280965587279</v>
      </c>
      <c r="J9">
        <f>Bawana_RLNG!T9</f>
        <v>0</v>
      </c>
      <c r="K9">
        <f>Bawana_Spot!T9</f>
        <v>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716.2602240355443</v>
      </c>
      <c r="P9" s="37">
        <v>66.59</v>
      </c>
      <c r="Q9" s="37">
        <v>23.13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420.61000000000007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118.87</v>
      </c>
      <c r="Z9" s="35">
        <f>IEX!P9</f>
        <v>0</v>
      </c>
      <c r="AA9" s="76">
        <f>STOA!J9</f>
        <v>181.79</v>
      </c>
      <c r="AB9" s="76">
        <f>-STOA!P9</f>
        <v>0</v>
      </c>
      <c r="AC9">
        <f t="shared" si="0"/>
        <v>14.4434552156786</v>
      </c>
      <c r="AD9">
        <f t="shared" si="1"/>
        <v>1606.6004123032544</v>
      </c>
      <c r="AE9">
        <f>'IDT-1'!F9</f>
        <v>0</v>
      </c>
      <c r="AF9" s="25"/>
      <c r="AG9">
        <f t="shared" si="2"/>
        <v>1606.6004123032544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-49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3.6107999999999998</v>
      </c>
      <c r="E10">
        <f>GT_NG!T10</f>
        <v>10.575562517801197</v>
      </c>
      <c r="F10">
        <f>GT_Spot!T10</f>
        <v>0</v>
      </c>
      <c r="G10">
        <f>PPCL_NG!T10</f>
        <v>0</v>
      </c>
      <c r="H10">
        <f>PPCL_Spot!T10</f>
        <v>29</v>
      </c>
      <c r="I10">
        <f>Bawana_NG!T10</f>
        <v>69.607280965587279</v>
      </c>
      <c r="J10">
        <f>Bawana_RLNG!T10</f>
        <v>0</v>
      </c>
      <c r="K10">
        <f>Bawana_Spot!T10</f>
        <v>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715.8613911482413</v>
      </c>
      <c r="P10" s="37">
        <v>66.59</v>
      </c>
      <c r="Q10" s="37">
        <v>23.13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420.61000000000007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106.3</v>
      </c>
      <c r="Z10" s="35">
        <f>IEX!P10</f>
        <v>0</v>
      </c>
      <c r="AA10" s="76">
        <f>STOA!J10</f>
        <v>181.79</v>
      </c>
      <c r="AB10" s="76">
        <f>-STOA!P10</f>
        <v>0</v>
      </c>
      <c r="AC10">
        <f t="shared" si="0"/>
        <v>14.427699754399033</v>
      </c>
      <c r="AD10">
        <f t="shared" si="1"/>
        <v>1582.6473348772306</v>
      </c>
      <c r="AE10">
        <f>'IDT-1'!F10</f>
        <v>0</v>
      </c>
      <c r="AF10" s="25"/>
      <c r="AG10">
        <f t="shared" si="2"/>
        <v>1582.6473348772306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-60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3.6107999999999998</v>
      </c>
      <c r="E11">
        <f>GT_NG!T11</f>
        <v>10.575562517801197</v>
      </c>
      <c r="F11">
        <f>GT_Spot!T11</f>
        <v>0</v>
      </c>
      <c r="G11">
        <f>PPCL_NG!T11</f>
        <v>0</v>
      </c>
      <c r="H11">
        <f>PPCL_Spot!T11</f>
        <v>29</v>
      </c>
      <c r="I11">
        <f>Bawana_NG!T11</f>
        <v>69.607571687713659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713.83139114824132</v>
      </c>
      <c r="P11" s="37">
        <v>66.59</v>
      </c>
      <c r="Q11" s="37">
        <v>23.13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399.95000000000005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104.37</v>
      </c>
      <c r="Z11" s="35">
        <f>IEX!P11</f>
        <v>0</v>
      </c>
      <c r="AA11" s="76">
        <f>STOA!J11</f>
        <v>181.7</v>
      </c>
      <c r="AB11" s="76">
        <f>-STOA!P11</f>
        <v>0</v>
      </c>
      <c r="AC11">
        <f t="shared" si="0"/>
        <v>14.033772726517336</v>
      </c>
      <c r="AD11">
        <f t="shared" si="1"/>
        <v>1580.3315526272388</v>
      </c>
      <c r="AE11">
        <f>'IDT-1'!F11</f>
        <v>0</v>
      </c>
      <c r="AF11" s="25"/>
      <c r="AG11">
        <f t="shared" si="2"/>
        <v>1580.3315526272388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-38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3.6107999999999998</v>
      </c>
      <c r="E12">
        <f>GT_NG!T12</f>
        <v>10.575562517801197</v>
      </c>
      <c r="F12">
        <f>GT_Spot!T12</f>
        <v>0</v>
      </c>
      <c r="G12">
        <f>PPCL_NG!T12</f>
        <v>0</v>
      </c>
      <c r="H12">
        <f>PPCL_Spot!T12</f>
        <v>29</v>
      </c>
      <c r="I12">
        <f>Bawana_NG!T12</f>
        <v>69.607571687713659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713.83139114824132</v>
      </c>
      <c r="P12" s="37">
        <v>66.59</v>
      </c>
      <c r="Q12" s="37">
        <v>23.13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400.11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94.71</v>
      </c>
      <c r="Z12" s="35">
        <f>IEX!P12</f>
        <v>0</v>
      </c>
      <c r="AA12" s="76">
        <f>STOA!J12</f>
        <v>181.7</v>
      </c>
      <c r="AB12" s="76">
        <f>-STOA!P12</f>
        <v>0</v>
      </c>
      <c r="AC12">
        <f t="shared" si="0"/>
        <v>13.979386199692001</v>
      </c>
      <c r="AD12">
        <f t="shared" si="1"/>
        <v>1567.8859391540641</v>
      </c>
      <c r="AE12">
        <f>'IDT-1'!F12</f>
        <v>0</v>
      </c>
      <c r="AF12" s="25"/>
      <c r="AG12">
        <f t="shared" si="2"/>
        <v>1567.8859391540641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-41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3.6107999999999998</v>
      </c>
      <c r="E13">
        <f>GT_NG!T13</f>
        <v>10.575562517801197</v>
      </c>
      <c r="F13">
        <f>GT_Spot!T13</f>
        <v>0</v>
      </c>
      <c r="G13">
        <f>PPCL_NG!T13</f>
        <v>0</v>
      </c>
      <c r="H13">
        <f>PPCL_Spot!T13</f>
        <v>29</v>
      </c>
      <c r="I13">
        <f>Bawana_NG!T13</f>
        <v>69.607571687713659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708.56326707129165</v>
      </c>
      <c r="P13" s="37">
        <v>66.59</v>
      </c>
      <c r="Q13" s="37">
        <v>23.13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402.11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81.180000000000007</v>
      </c>
      <c r="Z13" s="35">
        <f>IEX!P13</f>
        <v>0</v>
      </c>
      <c r="AA13" s="76">
        <f>STOA!J13</f>
        <v>181.7</v>
      </c>
      <c r="AB13" s="76">
        <f>-STOA!P13</f>
        <v>0</v>
      </c>
      <c r="AC13">
        <f t="shared" si="0"/>
        <v>13.838281957445627</v>
      </c>
      <c r="AD13">
        <f t="shared" si="1"/>
        <v>1551.2289193193612</v>
      </c>
      <c r="AE13">
        <f>'IDT-1'!F13</f>
        <v>0</v>
      </c>
      <c r="AF13" s="25"/>
      <c r="AG13">
        <f t="shared" si="2"/>
        <v>1551.2289193193612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-41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3.6107999999999998</v>
      </c>
      <c r="E14">
        <f>GT_NG!T14</f>
        <v>10.575562517801197</v>
      </c>
      <c r="F14">
        <f>GT_Spot!T14</f>
        <v>0</v>
      </c>
      <c r="G14">
        <f>PPCL_NG!T14</f>
        <v>0</v>
      </c>
      <c r="H14">
        <f>PPCL_Spot!T14</f>
        <v>29</v>
      </c>
      <c r="I14">
        <f>Bawana_NG!T14</f>
        <v>69.607571687713659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708.56326707129165</v>
      </c>
      <c r="P14" s="37">
        <v>66.59</v>
      </c>
      <c r="Q14" s="37">
        <v>23.13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402.11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62.82</v>
      </c>
      <c r="Z14" s="35">
        <f>IEX!P14</f>
        <v>0</v>
      </c>
      <c r="AA14" s="76">
        <f>STOA!J14</f>
        <v>181.7</v>
      </c>
      <c r="AB14" s="76">
        <f>-STOA!P14</f>
        <v>0</v>
      </c>
      <c r="AC14">
        <f t="shared" si="0"/>
        <v>13.709471430620294</v>
      </c>
      <c r="AD14">
        <f t="shared" si="1"/>
        <v>1529.9977298461863</v>
      </c>
      <c r="AE14">
        <f>'IDT-1'!F14</f>
        <v>0</v>
      </c>
      <c r="AF14" s="25"/>
      <c r="AG14">
        <f t="shared" si="2"/>
        <v>1529.9977298461863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-44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3.6107999999999998</v>
      </c>
      <c r="E15">
        <f>GT_NG!T15</f>
        <v>10.575562517801197</v>
      </c>
      <c r="F15">
        <f>GT_Spot!T15</f>
        <v>0</v>
      </c>
      <c r="G15">
        <f>PPCL_NG!T15</f>
        <v>0</v>
      </c>
      <c r="H15">
        <f>PPCL_Spot!T15</f>
        <v>29</v>
      </c>
      <c r="I15">
        <f>Bawana_NG!T15</f>
        <v>69.607571687713659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708.12761107129165</v>
      </c>
      <c r="P15" s="37">
        <v>66.59</v>
      </c>
      <c r="Q15" s="37">
        <v>23.13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401.64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46.39</v>
      </c>
      <c r="Z15" s="35">
        <f>IEX!P15</f>
        <v>0</v>
      </c>
      <c r="AA15" s="76">
        <f>STOA!J15</f>
        <v>181.6</v>
      </c>
      <c r="AB15" s="76">
        <f>-STOA!P15</f>
        <v>0</v>
      </c>
      <c r="AC15">
        <f t="shared" si="0"/>
        <v>13.613838866569626</v>
      </c>
      <c r="AD15">
        <f t="shared" si="1"/>
        <v>1506.6577064102366</v>
      </c>
      <c r="AE15">
        <f>'IDT-1'!F15</f>
        <v>0</v>
      </c>
      <c r="AF15" s="25"/>
      <c r="AG15">
        <f t="shared" si="2"/>
        <v>1506.6577064102366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3.6107999999999998</v>
      </c>
      <c r="E16">
        <f>GT_NG!T16</f>
        <v>10.575562517801197</v>
      </c>
      <c r="F16">
        <f>GT_Spot!T16</f>
        <v>0</v>
      </c>
      <c r="G16">
        <f>PPCL_NG!T16</f>
        <v>0</v>
      </c>
      <c r="H16">
        <f>PPCL_Spot!T16</f>
        <v>29</v>
      </c>
      <c r="I16">
        <f>Bawana_NG!T16</f>
        <v>69.607571687713659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708.12761107129165</v>
      </c>
      <c r="P16" s="37">
        <v>66.59</v>
      </c>
      <c r="Q16" s="37">
        <v>23.13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401.29999999999995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35.76</v>
      </c>
      <c r="Z16" s="35">
        <f>IEX!P16</f>
        <v>0</v>
      </c>
      <c r="AA16" s="76">
        <f>STOA!J16</f>
        <v>181.6</v>
      </c>
      <c r="AB16" s="76">
        <f>-STOA!P16</f>
        <v>0</v>
      </c>
      <c r="AC16">
        <f t="shared" si="0"/>
        <v>13.555575497469182</v>
      </c>
      <c r="AD16">
        <f t="shared" si="1"/>
        <v>1491.7459697793372</v>
      </c>
      <c r="AE16">
        <f>'IDT-1'!F16</f>
        <v>0</v>
      </c>
      <c r="AF16" s="25"/>
      <c r="AG16">
        <f t="shared" si="2"/>
        <v>1491.7459697793372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-54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3.6107999999999998</v>
      </c>
      <c r="E17">
        <f>GT_NG!T17</f>
        <v>10.575562517801197</v>
      </c>
      <c r="F17">
        <f>GT_Spot!T17</f>
        <v>0</v>
      </c>
      <c r="G17">
        <f>PPCL_NG!T17</f>
        <v>0</v>
      </c>
      <c r="H17">
        <f>PPCL_Spot!T17</f>
        <v>29</v>
      </c>
      <c r="I17">
        <f>Bawana_NG!T17</f>
        <v>69.609999999999985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708.18291625282541</v>
      </c>
      <c r="P17" s="37">
        <v>66.59</v>
      </c>
      <c r="Q17" s="37">
        <v>23.13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400.79999999999995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24.16</v>
      </c>
      <c r="Z17" s="35">
        <f>IEX!P17</f>
        <v>0</v>
      </c>
      <c r="AA17" s="76">
        <f>STOA!J17</f>
        <v>181.6</v>
      </c>
      <c r="AB17" s="76">
        <f>-STOA!P17</f>
        <v>0</v>
      </c>
      <c r="AC17">
        <f t="shared" si="0"/>
        <v>13.505247405166605</v>
      </c>
      <c r="AD17">
        <f t="shared" si="1"/>
        <v>1473.7540313654599</v>
      </c>
      <c r="AE17">
        <f>'IDT-1'!F17</f>
        <v>0</v>
      </c>
      <c r="AF17" s="25"/>
      <c r="AG17">
        <f t="shared" si="2"/>
        <v>1473.7540313654599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-60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3.6107999999999998</v>
      </c>
      <c r="E18">
        <f>GT_NG!T18</f>
        <v>10.575562517801197</v>
      </c>
      <c r="F18">
        <f>GT_Spot!T18</f>
        <v>0</v>
      </c>
      <c r="G18">
        <f>PPCL_NG!T18</f>
        <v>0</v>
      </c>
      <c r="H18">
        <f>PPCL_Spot!T18</f>
        <v>29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711.67513464935087</v>
      </c>
      <c r="P18" s="37">
        <v>66.59</v>
      </c>
      <c r="Q18" s="37">
        <v>23.13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400.46999999999997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5.8</v>
      </c>
      <c r="Z18" s="35">
        <f>IEX!P18</f>
        <v>0</v>
      </c>
      <c r="AA18" s="76">
        <f>STOA!J18</f>
        <v>181.6</v>
      </c>
      <c r="AB18" s="76">
        <f>-STOA!P18</f>
        <v>0</v>
      </c>
      <c r="AC18">
        <f t="shared" si="0"/>
        <v>13.377586039697418</v>
      </c>
      <c r="AD18">
        <f t="shared" si="1"/>
        <v>1458.6839111274544</v>
      </c>
      <c r="AE18">
        <f>'IDT-1'!F18</f>
        <v>0</v>
      </c>
      <c r="AF18" s="25"/>
      <c r="AG18">
        <f t="shared" si="2"/>
        <v>1458.6839111274544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-60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3.6107999999999998</v>
      </c>
      <c r="E19">
        <f>GT_NG!T19</f>
        <v>10.575562517801197</v>
      </c>
      <c r="F19">
        <f>GT_Spot!T19</f>
        <v>0</v>
      </c>
      <c r="G19">
        <f>PPCL_NG!T19</f>
        <v>0</v>
      </c>
      <c r="H19">
        <f>PPCL_Spot!T19</f>
        <v>29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714.97693612571322</v>
      </c>
      <c r="P19" s="37">
        <v>66.59</v>
      </c>
      <c r="Q19" s="37">
        <v>23.13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390.5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181.6</v>
      </c>
      <c r="AB19" s="76">
        <f>-STOA!P19</f>
        <v>0</v>
      </c>
      <c r="AC19">
        <f t="shared" si="0"/>
        <v>13.30673780299842</v>
      </c>
      <c r="AD19">
        <f t="shared" si="1"/>
        <v>1442.2865608405159</v>
      </c>
      <c r="AE19">
        <f>'IDT-1'!F19</f>
        <v>0</v>
      </c>
      <c r="AF19" s="25"/>
      <c r="AG19">
        <f t="shared" si="2"/>
        <v>1442.2865608405159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-64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3.6107999999999998</v>
      </c>
      <c r="E20">
        <f>GT_NG!T20</f>
        <v>10.575562517801197</v>
      </c>
      <c r="F20">
        <f>GT_Spot!T20</f>
        <v>0</v>
      </c>
      <c r="G20">
        <f>PPCL_NG!T20</f>
        <v>0</v>
      </c>
      <c r="H20">
        <f>PPCL_Spot!T20</f>
        <v>29</v>
      </c>
      <c r="I20">
        <f>Bawana_NG!T20</f>
        <v>69.609999999999985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716.47540064484303</v>
      </c>
      <c r="P20" s="37">
        <v>66.59</v>
      </c>
      <c r="Q20" s="37">
        <v>23.13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375.21999999999997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181.6</v>
      </c>
      <c r="AB20" s="76">
        <f>-STOA!P20</f>
        <v>0</v>
      </c>
      <c r="AC20">
        <f t="shared" si="0"/>
        <v>13.148617116334664</v>
      </c>
      <c r="AD20">
        <f t="shared" si="1"/>
        <v>1433.6631460463095</v>
      </c>
      <c r="AE20">
        <f>'IDT-1'!F20</f>
        <v>0</v>
      </c>
      <c r="AF20" s="25"/>
      <c r="AG20">
        <f t="shared" si="2"/>
        <v>1433.6631460463095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-59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3.6107999999999998</v>
      </c>
      <c r="E21">
        <f>GT_NG!T21</f>
        <v>10.575562517801197</v>
      </c>
      <c r="F21">
        <f>GT_Spot!T21</f>
        <v>0</v>
      </c>
      <c r="G21">
        <f>PPCL_NG!T21</f>
        <v>0</v>
      </c>
      <c r="H21">
        <f>PPCL_Spot!T21</f>
        <v>29</v>
      </c>
      <c r="I21">
        <f>Bawana_NG!T21</f>
        <v>69.609999999999985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715.53440688531032</v>
      </c>
      <c r="P21" s="37">
        <v>66.59</v>
      </c>
      <c r="Q21" s="37">
        <v>23.13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374.04999999999995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181.6</v>
      </c>
      <c r="AB21" s="76">
        <f>-STOA!P21</f>
        <v>0</v>
      </c>
      <c r="AC21">
        <f t="shared" si="0"/>
        <v>13.30877908097726</v>
      </c>
      <c r="AD21">
        <f t="shared" si="1"/>
        <v>1410.391990322134</v>
      </c>
      <c r="AE21">
        <f>'IDT-1'!F21</f>
        <v>0</v>
      </c>
      <c r="AF21" s="25"/>
      <c r="AG21">
        <f t="shared" si="2"/>
        <v>1410.391990322134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-80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3.6107999999999998</v>
      </c>
      <c r="E22">
        <f>GT_NG!T22</f>
        <v>10.892857142857144</v>
      </c>
      <c r="F22">
        <f>GT_Spot!T22</f>
        <v>0</v>
      </c>
      <c r="G22">
        <f>PPCL_NG!T22</f>
        <v>0</v>
      </c>
      <c r="H22">
        <f>PPCL_Spot!T22</f>
        <v>29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706.61002358776284</v>
      </c>
      <c r="P22" s="37">
        <v>66.59</v>
      </c>
      <c r="Q22" s="37">
        <v>23.13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373.54999999999995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181.6</v>
      </c>
      <c r="AB22" s="76">
        <f>-STOA!P22</f>
        <v>0</v>
      </c>
      <c r="AC22">
        <f t="shared" si="0"/>
        <v>13.232279536128331</v>
      </c>
      <c r="AD22">
        <f t="shared" si="1"/>
        <v>1401.3614011944915</v>
      </c>
      <c r="AE22">
        <f>'IDT-1'!F22</f>
        <v>0</v>
      </c>
      <c r="AF22" s="25"/>
      <c r="AG22">
        <f t="shared" si="2"/>
        <v>1401.3614011944915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-80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3.6107999999999998</v>
      </c>
      <c r="E23">
        <f>GT_NG!T23</f>
        <v>10.892857142857144</v>
      </c>
      <c r="F23">
        <f>GT_Spot!T23</f>
        <v>0</v>
      </c>
      <c r="G23">
        <f>PPCL_NG!T23</f>
        <v>0</v>
      </c>
      <c r="H23">
        <f>PPCL_Spot!T23</f>
        <v>29</v>
      </c>
      <c r="I23">
        <f>Bawana_NG!T23</f>
        <v>69.609999999999985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701.77638626307623</v>
      </c>
      <c r="P23" s="37">
        <v>66.59</v>
      </c>
      <c r="Q23" s="37">
        <v>23.13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372.77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181.51999999999998</v>
      </c>
      <c r="AB23" s="76">
        <f>-STOA!P23</f>
        <v>0</v>
      </c>
      <c r="AC23">
        <f t="shared" si="0"/>
        <v>13.311520348474302</v>
      </c>
      <c r="AD23">
        <f t="shared" si="1"/>
        <v>1380.5885230574593</v>
      </c>
      <c r="AE23">
        <f>'IDT-1'!F23</f>
        <v>0</v>
      </c>
      <c r="AF23" s="25"/>
      <c r="AG23">
        <f t="shared" si="2"/>
        <v>1380.5885230574593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-95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3.6107999999999998</v>
      </c>
      <c r="E24">
        <f>GT_NG!T24</f>
        <v>10.892857142857144</v>
      </c>
      <c r="F24">
        <f>GT_Spot!T24</f>
        <v>0</v>
      </c>
      <c r="G24">
        <f>PPCL_NG!T24</f>
        <v>0</v>
      </c>
      <c r="H24">
        <f>PPCL_Spot!T24</f>
        <v>29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674.35116153580361</v>
      </c>
      <c r="P24" s="37">
        <v>66.59</v>
      </c>
      <c r="Q24" s="37">
        <v>23.13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372.11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181.51999999999998</v>
      </c>
      <c r="AB24" s="76">
        <f>-STOA!P24</f>
        <v>0</v>
      </c>
      <c r="AC24">
        <f t="shared" si="0"/>
        <v>12.906181306267429</v>
      </c>
      <c r="AD24">
        <f t="shared" si="1"/>
        <v>1372.9086373723933</v>
      </c>
      <c r="AE24">
        <f>'IDT-1'!F24</f>
        <v>0</v>
      </c>
      <c r="AF24" s="25"/>
      <c r="AG24">
        <f t="shared" si="2"/>
        <v>1372.9086373723933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-75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3.6107999999999998</v>
      </c>
      <c r="E25">
        <f>GT_NG!T25</f>
        <v>10.892857142857144</v>
      </c>
      <c r="F25">
        <f>GT_Spot!T25</f>
        <v>0</v>
      </c>
      <c r="G25">
        <f>PPCL_NG!T25</f>
        <v>0</v>
      </c>
      <c r="H25">
        <f>PPCL_Spot!T25</f>
        <v>29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668.0406725840088</v>
      </c>
      <c r="P25" s="37">
        <v>66.59</v>
      </c>
      <c r="Q25" s="37">
        <v>23.13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371.23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181.51999999999998</v>
      </c>
      <c r="AB25" s="76">
        <f>-STOA!P25</f>
        <v>0</v>
      </c>
      <c r="AC25">
        <f t="shared" si="0"/>
        <v>13.015204353570136</v>
      </c>
      <c r="AD25">
        <f t="shared" si="1"/>
        <v>1345.6091253732959</v>
      </c>
      <c r="AE25">
        <f>'IDT-1'!F25</f>
        <v>0</v>
      </c>
      <c r="AF25" s="25"/>
      <c r="AG25">
        <f t="shared" si="2"/>
        <v>1345.6091253732959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-95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3.6107999999999998</v>
      </c>
      <c r="E26">
        <f>GT_NG!T26</f>
        <v>10.892857142857144</v>
      </c>
      <c r="F26">
        <f>GT_Spot!T26</f>
        <v>0</v>
      </c>
      <c r="G26">
        <f>PPCL_NG!T26</f>
        <v>0</v>
      </c>
      <c r="H26">
        <f>PPCL_Spot!T26</f>
        <v>29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693.27634130449462</v>
      </c>
      <c r="P26" s="37">
        <v>66.59</v>
      </c>
      <c r="Q26" s="37">
        <v>23.13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370.4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181.51999999999998</v>
      </c>
      <c r="AB26" s="76">
        <f>-STOA!P26</f>
        <v>0</v>
      </c>
      <c r="AC26">
        <f t="shared" si="0"/>
        <v>13.516702491193332</v>
      </c>
      <c r="AD26">
        <f t="shared" si="1"/>
        <v>1334.5132959561583</v>
      </c>
      <c r="AE26">
        <f>'IDT-1'!F26</f>
        <v>0</v>
      </c>
      <c r="AF26" s="25"/>
      <c r="AG26">
        <f t="shared" si="2"/>
        <v>1334.5132959561583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-130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3.6107999999999998</v>
      </c>
      <c r="E27">
        <f>GT_NG!T27</f>
        <v>10.892857142857144</v>
      </c>
      <c r="F27">
        <f>GT_Spot!T27</f>
        <v>0</v>
      </c>
      <c r="G27">
        <f>PPCL_NG!T27</f>
        <v>0</v>
      </c>
      <c r="H27">
        <f>PPCL_Spot!T27</f>
        <v>29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693.17439793294989</v>
      </c>
      <c r="P27" s="37">
        <v>66.59</v>
      </c>
      <c r="Q27" s="37">
        <v>23.13</v>
      </c>
      <c r="R27" s="39">
        <v>6.9274342835986671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372.4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181.51999999999998</v>
      </c>
      <c r="AB27" s="76">
        <f>-STOA!P27</f>
        <v>0</v>
      </c>
      <c r="AC27">
        <f t="shared" si="0"/>
        <v>13.785602084802147</v>
      </c>
      <c r="AD27">
        <f t="shared" si="1"/>
        <v>1322.0698872746036</v>
      </c>
      <c r="AE27">
        <f>'IDT-1'!F27</f>
        <v>0</v>
      </c>
      <c r="AF27" s="25"/>
      <c r="AG27">
        <f t="shared" si="2"/>
        <v>1322.0698872746036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-152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3.6107999999999998</v>
      </c>
      <c r="E28">
        <f>GT_NG!T28</f>
        <v>10.892857142857144</v>
      </c>
      <c r="F28">
        <f>GT_Spot!T28</f>
        <v>0</v>
      </c>
      <c r="G28">
        <f>PPCL_NG!T28</f>
        <v>0</v>
      </c>
      <c r="H28">
        <f>PPCL_Spot!T28</f>
        <v>29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673.32887130003849</v>
      </c>
      <c r="P28" s="37">
        <v>66.59</v>
      </c>
      <c r="Q28" s="37">
        <v>23.13</v>
      </c>
      <c r="R28" s="39">
        <v>15.05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374.13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181.51999999999998</v>
      </c>
      <c r="AB28" s="76">
        <f>-STOA!P28</f>
        <v>0</v>
      </c>
      <c r="AC28">
        <f t="shared" si="0"/>
        <v>13.659234266754126</v>
      </c>
      <c r="AD28">
        <f t="shared" si="1"/>
        <v>1319.2032941761415</v>
      </c>
      <c r="AE28">
        <f>'IDT-1'!F28</f>
        <v>0</v>
      </c>
      <c r="AF28" s="25"/>
      <c r="AG28">
        <f t="shared" si="2"/>
        <v>1319.2032941761415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-146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3.6107999999999998</v>
      </c>
      <c r="E29">
        <f>GT_NG!T29</f>
        <v>10.892857142857144</v>
      </c>
      <c r="F29">
        <f>GT_Spot!T29</f>
        <v>0</v>
      </c>
      <c r="G29">
        <f>PPCL_NG!T29</f>
        <v>0</v>
      </c>
      <c r="H29">
        <f>PPCL_Spot!T29</f>
        <v>29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649.8994923943543</v>
      </c>
      <c r="P29" s="37">
        <v>66.59</v>
      </c>
      <c r="Q29" s="37">
        <v>23.13</v>
      </c>
      <c r="R29" s="39">
        <v>19.350000000000005</v>
      </c>
      <c r="S29" s="39">
        <v>0</v>
      </c>
      <c r="T29" s="38">
        <f>SUMPRODUCT(LTA!J29:AN29,LTA!J$101:AN$101,LTA!J$105:AN$105)</f>
        <v>5.42</v>
      </c>
      <c r="U29" s="38">
        <f>SUMPRODUCT(LTA!J29:AN29,LTA!J$102:AN$102,LTA!J$105:AN$105)</f>
        <v>379.72999999999996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181.51999999999998</v>
      </c>
      <c r="AB29" s="76">
        <f>-STOA!P29</f>
        <v>0</v>
      </c>
      <c r="AC29">
        <f t="shared" si="0"/>
        <v>13.396421171723707</v>
      </c>
      <c r="AD29">
        <f t="shared" si="1"/>
        <v>1330.3567283654877</v>
      </c>
      <c r="AE29">
        <f>'IDT-1'!F29</f>
        <v>0</v>
      </c>
      <c r="AF29" s="25"/>
      <c r="AG29">
        <f t="shared" si="2"/>
        <v>1330.3567283654877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-125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3.6107999999999998</v>
      </c>
      <c r="E30">
        <f>GT_NG!T30</f>
        <v>10.892857142857144</v>
      </c>
      <c r="F30">
        <f>GT_Spot!T30</f>
        <v>0</v>
      </c>
      <c r="G30">
        <f>PPCL_NG!T30</f>
        <v>0</v>
      </c>
      <c r="H30">
        <f>PPCL_Spot!T30</f>
        <v>29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625.73699759003023</v>
      </c>
      <c r="P30" s="37">
        <v>66.59</v>
      </c>
      <c r="Q30" s="37">
        <v>23.13</v>
      </c>
      <c r="R30" s="39">
        <v>20.5</v>
      </c>
      <c r="S30" s="39">
        <v>0</v>
      </c>
      <c r="T30" s="38">
        <f>SUMPRODUCT(LTA!J30:AN30,LTA!J$101:AN$101,LTA!J$105:AN$105)</f>
        <v>8.74</v>
      </c>
      <c r="U30" s="38">
        <f>SUMPRODUCT(LTA!J30:AN30,LTA!J$102:AN$102,LTA!J$105:AN$105)</f>
        <v>385.37999999999994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181.51999999999998</v>
      </c>
      <c r="AB30" s="76">
        <f>-STOA!P30</f>
        <v>0</v>
      </c>
      <c r="AC30">
        <f t="shared" si="0"/>
        <v>13.278464215367388</v>
      </c>
      <c r="AD30">
        <f t="shared" si="1"/>
        <v>1316.43219051752</v>
      </c>
      <c r="AE30">
        <f>'IDT-1'!F30</f>
        <v>0</v>
      </c>
      <c r="AF30" s="25"/>
      <c r="AG30">
        <f t="shared" si="2"/>
        <v>1316.43219051752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-125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3.6107999999999998</v>
      </c>
      <c r="E31">
        <f>GT_NG!T31</f>
        <v>10.892857142857144</v>
      </c>
      <c r="F31">
        <f>GT_Spot!T31</f>
        <v>0</v>
      </c>
      <c r="G31">
        <f>PPCL_NG!T31</f>
        <v>0</v>
      </c>
      <c r="H31">
        <f>PPCL_Spot!T31</f>
        <v>29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504.72844915162494</v>
      </c>
      <c r="P31" s="37">
        <v>66.59</v>
      </c>
      <c r="Q31" s="37">
        <v>23.13</v>
      </c>
      <c r="R31" s="39">
        <v>21</v>
      </c>
      <c r="S31" s="39">
        <v>0</v>
      </c>
      <c r="T31" s="38">
        <f>SUMPRODUCT(LTA!J31:AN31,LTA!J$101:AN$101,LTA!J$105:AN$105)</f>
        <v>11.27</v>
      </c>
      <c r="U31" s="38">
        <f>SUMPRODUCT(LTA!J31:AN31,LTA!J$102:AN$102,LTA!J$105:AN$105)</f>
        <v>391.06999999999994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181.42</v>
      </c>
      <c r="AB31" s="76">
        <f>-STOA!P31</f>
        <v>0</v>
      </c>
      <c r="AC31">
        <f t="shared" si="0"/>
        <v>11.571996213244766</v>
      </c>
      <c r="AD31">
        <f t="shared" si="1"/>
        <v>1295.7501100812374</v>
      </c>
      <c r="AE31">
        <f>'IDT-1'!F31</f>
        <v>0</v>
      </c>
      <c r="AF31" s="25"/>
      <c r="AG31">
        <f t="shared" si="2"/>
        <v>1295.7501100812374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-35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3.6107999999999998</v>
      </c>
      <c r="E32">
        <f>GT_NG!T32</f>
        <v>10.892857142857144</v>
      </c>
      <c r="F32">
        <f>GT_Spot!T32</f>
        <v>0</v>
      </c>
      <c r="G32">
        <f>PPCL_NG!T32</f>
        <v>0</v>
      </c>
      <c r="H32">
        <f>PPCL_Spot!T32</f>
        <v>29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460.38995024965317</v>
      </c>
      <c r="P32" s="37">
        <v>66.59</v>
      </c>
      <c r="Q32" s="37">
        <v>23.13</v>
      </c>
      <c r="R32" s="39">
        <v>22</v>
      </c>
      <c r="S32" s="39">
        <v>0</v>
      </c>
      <c r="T32" s="38">
        <f>SUMPRODUCT(LTA!J32:AN32,LTA!J$101:AN$101,LTA!J$105:AN$105)</f>
        <v>16.98</v>
      </c>
      <c r="U32" s="38">
        <f>SUMPRODUCT(LTA!J32:AN32,LTA!J$102:AN$102,LTA!J$105:AN$105)</f>
        <v>399.16999999999996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181.42</v>
      </c>
      <c r="AB32" s="76">
        <f>-STOA!P32</f>
        <v>0</v>
      </c>
      <c r="AC32">
        <f t="shared" si="0"/>
        <v>11.120649037070866</v>
      </c>
      <c r="AD32">
        <f t="shared" si="1"/>
        <v>1290.6729583554393</v>
      </c>
      <c r="AE32">
        <f>'IDT-1'!F32</f>
        <v>0</v>
      </c>
      <c r="AF32" s="25"/>
      <c r="AG32">
        <f t="shared" si="2"/>
        <v>1290.6729583554393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-11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3.6107999999999998</v>
      </c>
      <c r="E33">
        <f>GT_NG!T33</f>
        <v>10.892857142857144</v>
      </c>
      <c r="F33">
        <f>GT_Spot!T33</f>
        <v>0</v>
      </c>
      <c r="G33">
        <f>PPCL_NG!T33</f>
        <v>0</v>
      </c>
      <c r="H33">
        <f>PPCL_Spot!T33</f>
        <v>29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446.79024954467917</v>
      </c>
      <c r="P33" s="37">
        <v>66.59</v>
      </c>
      <c r="Q33" s="37">
        <v>23.13</v>
      </c>
      <c r="R33" s="39">
        <v>24.199999999999996</v>
      </c>
      <c r="S33" s="39">
        <v>0</v>
      </c>
      <c r="T33" s="38">
        <f>SUMPRODUCT(LTA!J33:AN33,LTA!J$101:AN$101,LTA!J$105:AN$105)</f>
        <v>20.85</v>
      </c>
      <c r="U33" s="38">
        <f>SUMPRODUCT(LTA!J33:AN33,LTA!J$102:AN$102,LTA!J$105:AN$105)</f>
        <v>409.28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181.42</v>
      </c>
      <c r="AB33" s="76">
        <f>-STOA!P33</f>
        <v>0</v>
      </c>
      <c r="AC33">
        <f t="shared" si="0"/>
        <v>11.218563970673086</v>
      </c>
      <c r="AD33">
        <f t="shared" si="1"/>
        <v>1284.1553427168633</v>
      </c>
      <c r="AE33">
        <f>'IDT-1'!F33</f>
        <v>0</v>
      </c>
      <c r="AF33" s="25"/>
      <c r="AG33">
        <f t="shared" si="2"/>
        <v>1284.1553427168633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3.6107999999999998</v>
      </c>
      <c r="E34">
        <f>GT_NG!T34</f>
        <v>10.892857142857144</v>
      </c>
      <c r="F34">
        <f>GT_Spot!T34</f>
        <v>0</v>
      </c>
      <c r="G34">
        <f>PPCL_NG!T34</f>
        <v>0</v>
      </c>
      <c r="H34">
        <f>PPCL_Spot!T34</f>
        <v>29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449.69229306251367</v>
      </c>
      <c r="P34" s="37">
        <v>66.59</v>
      </c>
      <c r="Q34" s="37">
        <v>23.13</v>
      </c>
      <c r="R34" s="39">
        <v>24.7</v>
      </c>
      <c r="S34" s="39">
        <v>0</v>
      </c>
      <c r="T34" s="38">
        <f>SUMPRODUCT(LTA!J34:AN34,LTA!J$101:AN$101,LTA!J$105:AN$105)</f>
        <v>28.52</v>
      </c>
      <c r="U34" s="38">
        <f>SUMPRODUCT(LTA!J34:AN34,LTA!J$102:AN$102,LTA!J$105:AN$105)</f>
        <v>420.4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181.42</v>
      </c>
      <c r="AB34" s="76">
        <f>-STOA!P34</f>
        <v>0</v>
      </c>
      <c r="AC34">
        <f t="shared" si="0"/>
        <v>11.625227237070012</v>
      </c>
      <c r="AD34">
        <f t="shared" si="1"/>
        <v>1279.9407229683009</v>
      </c>
      <c r="AE34">
        <f>'IDT-1'!F34</f>
        <v>0</v>
      </c>
      <c r="AF34" s="25"/>
      <c r="AG34">
        <f t="shared" si="2"/>
        <v>1279.9407229683009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-46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3.6107999999999998</v>
      </c>
      <c r="E35">
        <f>GT_NG!T35</f>
        <v>10.892857142857144</v>
      </c>
      <c r="F35">
        <f>GT_Spot!T35</f>
        <v>0</v>
      </c>
      <c r="G35">
        <f>PPCL_NG!T35</f>
        <v>0</v>
      </c>
      <c r="H35">
        <f>PPCL_Spot!T35</f>
        <v>29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408.26297859820994</v>
      </c>
      <c r="P35" s="37">
        <v>19.329999999999998</v>
      </c>
      <c r="Q35" s="37">
        <v>21.31</v>
      </c>
      <c r="R35" s="39">
        <v>24.699999999999996</v>
      </c>
      <c r="S35" s="39">
        <v>0</v>
      </c>
      <c r="T35" s="38">
        <f>SUMPRODUCT(LTA!J35:AN35,LTA!J$101:AN$101,LTA!J$105:AN$105)</f>
        <v>34.5</v>
      </c>
      <c r="U35" s="38">
        <f>SUMPRODUCT(LTA!J35:AN35,LTA!J$102:AN$102,LTA!J$105:AN$105)</f>
        <v>430.81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229.74</v>
      </c>
      <c r="AB35" s="76">
        <f>-STOA!P35</f>
        <v>0</v>
      </c>
      <c r="AC35">
        <f t="shared" si="0"/>
        <v>11.400041837844972</v>
      </c>
      <c r="AD35">
        <f t="shared" si="1"/>
        <v>1255.3665939032221</v>
      </c>
      <c r="AE35">
        <f>'IDT-1'!F35</f>
        <v>0</v>
      </c>
      <c r="AF35" s="25"/>
      <c r="AG35">
        <f t="shared" si="2"/>
        <v>1255.3665939032221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-45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3.6107999999999998</v>
      </c>
      <c r="E36">
        <f>GT_NG!T36</f>
        <v>10.892857142857144</v>
      </c>
      <c r="F36">
        <f>GT_Spot!T36</f>
        <v>0</v>
      </c>
      <c r="G36">
        <f>PPCL_NG!T36</f>
        <v>0</v>
      </c>
      <c r="H36">
        <f>PPCL_Spot!T36</f>
        <v>29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408.96206659820996</v>
      </c>
      <c r="P36" s="37">
        <v>19.329999999999998</v>
      </c>
      <c r="Q36" s="37">
        <v>21.31</v>
      </c>
      <c r="R36" s="39">
        <v>24.7</v>
      </c>
      <c r="S36" s="39">
        <v>0</v>
      </c>
      <c r="T36" s="38">
        <f>SUMPRODUCT(LTA!J36:AN36,LTA!J$101:AN$101,LTA!J$105:AN$105)</f>
        <v>42.56</v>
      </c>
      <c r="U36" s="38">
        <f>SUMPRODUCT(LTA!J36:AN36,LTA!J$102:AN$102,LTA!J$105:AN$105)</f>
        <v>440.22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229.74</v>
      </c>
      <c r="AB36" s="76">
        <f>-STOA!P36</f>
        <v>0</v>
      </c>
      <c r="AC36">
        <f t="shared" si="0"/>
        <v>11.849152697416089</v>
      </c>
      <c r="AD36">
        <f t="shared" si="1"/>
        <v>1238.0865710436512</v>
      </c>
      <c r="AE36">
        <f>'IDT-1'!F36</f>
        <v>0</v>
      </c>
      <c r="AF36" s="25"/>
      <c r="AG36">
        <f t="shared" si="2"/>
        <v>1238.0865710436512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-80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3.6107999999999998</v>
      </c>
      <c r="E37">
        <f>GT_NG!T37</f>
        <v>10.892857142857144</v>
      </c>
      <c r="F37">
        <f>GT_Spot!T37</f>
        <v>0</v>
      </c>
      <c r="G37">
        <f>PPCL_NG!T37</f>
        <v>0</v>
      </c>
      <c r="H37">
        <f>PPCL_Spot!T37</f>
        <v>29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398.81333833734038</v>
      </c>
      <c r="P37" s="37">
        <v>19.329999999999995</v>
      </c>
      <c r="Q37" s="37">
        <v>22.497015519299641</v>
      </c>
      <c r="R37" s="39">
        <v>24.7</v>
      </c>
      <c r="S37" s="39">
        <v>0</v>
      </c>
      <c r="T37" s="38">
        <f>SUMPRODUCT(LTA!J37:AN37,LTA!J$101:AN$101,LTA!J$105:AN$105)</f>
        <v>50.57</v>
      </c>
      <c r="U37" s="38">
        <f>SUMPRODUCT(LTA!J37:AN37,LTA!J$102:AN$102,LTA!J$105:AN$105)</f>
        <v>408.13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229.74</v>
      </c>
      <c r="AB37" s="76">
        <f>-STOA!P37</f>
        <v>0</v>
      </c>
      <c r="AC37">
        <f t="shared" si="0"/>
        <v>11.486890733138011</v>
      </c>
      <c r="AD37">
        <f t="shared" si="1"/>
        <v>1215.4071202663595</v>
      </c>
      <c r="AE37">
        <f>'IDT-1'!F37</f>
        <v>0</v>
      </c>
      <c r="AF37" s="25"/>
      <c r="AG37">
        <f t="shared" si="2"/>
        <v>1215.4071202663595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-70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3.6107999999999998</v>
      </c>
      <c r="E38">
        <f>GT_NG!T38</f>
        <v>10.892857142857144</v>
      </c>
      <c r="F38">
        <f>GT_Spot!T38</f>
        <v>0</v>
      </c>
      <c r="G38">
        <f>PPCL_NG!T38</f>
        <v>0</v>
      </c>
      <c r="H38">
        <f>PPCL_Spot!T38</f>
        <v>29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398.33168320690567</v>
      </c>
      <c r="P38" s="37">
        <v>19.329999999999995</v>
      </c>
      <c r="Q38" s="37">
        <v>22.497015519299641</v>
      </c>
      <c r="R38" s="39">
        <v>24.7</v>
      </c>
      <c r="S38" s="39">
        <v>0</v>
      </c>
      <c r="T38" s="38">
        <f>SUMPRODUCT(LTA!J38:AN38,LTA!J$101:AN$101,LTA!J$105:AN$105)</f>
        <v>58.59</v>
      </c>
      <c r="U38" s="38">
        <f>SUMPRODUCT(LTA!J38:AN38,LTA!J$102:AN$102,LTA!J$105:AN$105)</f>
        <v>378.30000000000007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229.74</v>
      </c>
      <c r="AB38" s="76">
        <f>-STOA!P38</f>
        <v>0</v>
      </c>
      <c r="AC38">
        <f t="shared" si="0"/>
        <v>11.426708195915696</v>
      </c>
      <c r="AD38">
        <f t="shared" si="1"/>
        <v>1178.1756476731468</v>
      </c>
      <c r="AE38">
        <f>'IDT-1'!F38</f>
        <v>0</v>
      </c>
      <c r="AF38" s="25"/>
      <c r="AG38">
        <f t="shared" si="2"/>
        <v>1178.1756476731468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-85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3.6107999999999998</v>
      </c>
      <c r="E39">
        <f>GT_NG!T39</f>
        <v>10.892857142857144</v>
      </c>
      <c r="F39">
        <f>GT_Spot!T39</f>
        <v>0</v>
      </c>
      <c r="G39">
        <f>PPCL_NG!T39</f>
        <v>0</v>
      </c>
      <c r="H39">
        <f>PPCL_Spot!T39</f>
        <v>28.611933238732345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382.23764199847437</v>
      </c>
      <c r="P39" s="37">
        <v>19.329999999999995</v>
      </c>
      <c r="Q39" s="37">
        <v>7.7399999999999993</v>
      </c>
      <c r="R39" s="39">
        <v>25.2</v>
      </c>
      <c r="S39" s="39">
        <v>0</v>
      </c>
      <c r="T39" s="38">
        <f>SUMPRODUCT(LTA!J39:AN39,LTA!J$101:AN$101,LTA!J$105:AN$105)</f>
        <v>66.5</v>
      </c>
      <c r="U39" s="38">
        <f>SUMPRODUCT(LTA!J39:AN39,LTA!J$102:AN$102,LTA!J$105:AN$105)</f>
        <v>343.41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229.65</v>
      </c>
      <c r="AB39" s="76">
        <f>-STOA!P39</f>
        <v>0</v>
      </c>
      <c r="AC39">
        <f t="shared" si="0"/>
        <v>10.644621038236989</v>
      </c>
      <c r="AD39">
        <f t="shared" si="1"/>
        <v>1156.1486113418271</v>
      </c>
      <c r="AE39">
        <f>'IDT-1'!F39</f>
        <v>0</v>
      </c>
      <c r="AF39" s="25"/>
      <c r="AG39">
        <f t="shared" si="2"/>
        <v>1156.1486113418271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3.6107999999999998</v>
      </c>
      <c r="E40">
        <f>GT_NG!T40</f>
        <v>10.575562517801197</v>
      </c>
      <c r="F40">
        <f>GT_Spot!T40</f>
        <v>0</v>
      </c>
      <c r="G40">
        <f>PPCL_NG!T40</f>
        <v>0</v>
      </c>
      <c r="H40">
        <f>PPCL_Spot!T40</f>
        <v>28.611933238732345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382.26525399847441</v>
      </c>
      <c r="P40" s="37">
        <v>19.329999999999995</v>
      </c>
      <c r="Q40" s="37">
        <v>7.7399999999999993</v>
      </c>
      <c r="R40" s="39">
        <v>25.2</v>
      </c>
      <c r="S40" s="39">
        <v>0</v>
      </c>
      <c r="T40" s="38">
        <f>SUMPRODUCT(LTA!J40:AN40,LTA!J$101:AN$101,LTA!J$105:AN$105)</f>
        <v>73.400000000000006</v>
      </c>
      <c r="U40" s="38">
        <f>SUMPRODUCT(LTA!J40:AN40,LTA!J$102:AN$102,LTA!J$105:AN$105)</f>
        <v>351.04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229.65</v>
      </c>
      <c r="AB40" s="76">
        <f>-STOA!P40</f>
        <v>0</v>
      </c>
      <c r="AC40">
        <f t="shared" si="0"/>
        <v>10.933662858684302</v>
      </c>
      <c r="AD40">
        <f t="shared" si="1"/>
        <v>1150.0998868963238</v>
      </c>
      <c r="AE40">
        <f>'IDT-1'!F40</f>
        <v>0</v>
      </c>
      <c r="AF40" s="25"/>
      <c r="AG40">
        <f t="shared" si="2"/>
        <v>1150.0998868963238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-70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3.6107999999999998</v>
      </c>
      <c r="E41">
        <f>GT_NG!T41</f>
        <v>10.575562517801197</v>
      </c>
      <c r="F41">
        <f>GT_Spot!T41</f>
        <v>0</v>
      </c>
      <c r="G41">
        <f>PPCL_NG!T41</f>
        <v>0</v>
      </c>
      <c r="H41">
        <f>PPCL_Spot!T41</f>
        <v>28.611933238732345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382.56284644212587</v>
      </c>
      <c r="P41" s="37">
        <v>19.329999999999995</v>
      </c>
      <c r="Q41" s="37">
        <v>7.7399999999999993</v>
      </c>
      <c r="R41" s="39">
        <v>25.199999999999996</v>
      </c>
      <c r="S41" s="39">
        <v>0</v>
      </c>
      <c r="T41" s="38">
        <f>SUMPRODUCT(LTA!J41:AN41,LTA!J$101:AN$101,LTA!J$105:AN$105)</f>
        <v>80.3</v>
      </c>
      <c r="U41" s="38">
        <f>SUMPRODUCT(LTA!J41:AN41,LTA!J$102:AN$102,LTA!J$105:AN$105)</f>
        <v>355.81000000000006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229.65</v>
      </c>
      <c r="AB41" s="76">
        <f>-STOA!P41</f>
        <v>0</v>
      </c>
      <c r="AC41">
        <f t="shared" si="0"/>
        <v>11.542460098704318</v>
      </c>
      <c r="AD41">
        <f t="shared" si="1"/>
        <v>1101.4586820999552</v>
      </c>
      <c r="AE41">
        <f>'IDT-1'!F41</f>
        <v>0</v>
      </c>
      <c r="AF41" s="25"/>
      <c r="AG41">
        <f t="shared" si="2"/>
        <v>1101.4586820999552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-130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3.6107999999999998</v>
      </c>
      <c r="E42">
        <f>GT_NG!T42</f>
        <v>10.575562517801197</v>
      </c>
      <c r="F42">
        <f>GT_Spot!T42</f>
        <v>0</v>
      </c>
      <c r="G42">
        <f>PPCL_NG!T42</f>
        <v>0</v>
      </c>
      <c r="H42">
        <f>PPCL_Spot!T42</f>
        <v>28.611933238732345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382.6487504421259</v>
      </c>
      <c r="P42" s="37">
        <v>19.329999999999995</v>
      </c>
      <c r="Q42" s="37">
        <v>7.7399999999999993</v>
      </c>
      <c r="R42" s="39">
        <v>25.199999999999996</v>
      </c>
      <c r="S42" s="39">
        <v>0</v>
      </c>
      <c r="T42" s="38">
        <f>SUMPRODUCT(LTA!J42:AN42,LTA!J$101:AN$101,LTA!J$105:AN$105)</f>
        <v>87.44</v>
      </c>
      <c r="U42" s="38">
        <f>SUMPRODUCT(LTA!J42:AN42,LTA!J$102:AN$102,LTA!J$105:AN$105)</f>
        <v>362.44000000000005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229.65</v>
      </c>
      <c r="AB42" s="76">
        <f>-STOA!P42</f>
        <v>0</v>
      </c>
      <c r="AC42">
        <f t="shared" si="0"/>
        <v>11.74356126955321</v>
      </c>
      <c r="AD42">
        <f t="shared" si="1"/>
        <v>1105.1134849291063</v>
      </c>
      <c r="AE42">
        <f>'IDT-1'!F42</f>
        <v>0</v>
      </c>
      <c r="AF42" s="25"/>
      <c r="AG42">
        <f t="shared" si="2"/>
        <v>1105.1134849291063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-140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3.6107999999999998</v>
      </c>
      <c r="E43">
        <f>GT_NG!T43</f>
        <v>10.575562517801197</v>
      </c>
      <c r="F43">
        <f>GT_Spot!T43</f>
        <v>0</v>
      </c>
      <c r="G43">
        <f>PPCL_NG!T43</f>
        <v>0</v>
      </c>
      <c r="H43">
        <f>PPCL_Spot!T43</f>
        <v>28.611933238732345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377.35880030425818</v>
      </c>
      <c r="P43" s="37">
        <v>19.329999999999995</v>
      </c>
      <c r="Q43" s="37">
        <v>7.7399999999999993</v>
      </c>
      <c r="R43" s="39">
        <v>25.199999999999996</v>
      </c>
      <c r="S43" s="39">
        <v>0</v>
      </c>
      <c r="T43" s="38">
        <f>SUMPRODUCT(LTA!J43:AN43,LTA!J$101:AN$101,LTA!J$105:AN$105)</f>
        <v>91.07</v>
      </c>
      <c r="U43" s="38">
        <f>SUMPRODUCT(LTA!J43:AN43,LTA!J$102:AN$102,LTA!J$105:AN$105)</f>
        <v>368.04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229.65</v>
      </c>
      <c r="AB43" s="76">
        <f>-STOA!P43</f>
        <v>0</v>
      </c>
      <c r="AC43">
        <f t="shared" si="0"/>
        <v>11.522522956648448</v>
      </c>
      <c r="AD43">
        <f t="shared" si="1"/>
        <v>1139.2745731041434</v>
      </c>
      <c r="AE43">
        <f>'IDT-1'!F43</f>
        <v>0</v>
      </c>
      <c r="AF43" s="25"/>
      <c r="AG43">
        <f t="shared" si="2"/>
        <v>1139.2745731041434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-110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3.6107999999999998</v>
      </c>
      <c r="E44">
        <f>GT_NG!T44</f>
        <v>10.575562517801197</v>
      </c>
      <c r="F44">
        <f>GT_Spot!T44</f>
        <v>0</v>
      </c>
      <c r="G44">
        <f>PPCL_NG!T44</f>
        <v>0</v>
      </c>
      <c r="H44">
        <f>PPCL_Spot!T44</f>
        <v>28.611933238732345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382.57110270616482</v>
      </c>
      <c r="P44" s="37">
        <v>19.329999999999995</v>
      </c>
      <c r="Q44" s="37">
        <v>7.7399999999999993</v>
      </c>
      <c r="R44" s="39">
        <v>25.199999999999996</v>
      </c>
      <c r="S44" s="39">
        <v>0</v>
      </c>
      <c r="T44" s="38">
        <f>SUMPRODUCT(LTA!J44:AN44,LTA!J$101:AN$101,LTA!J$105:AN$105)</f>
        <v>97.2</v>
      </c>
      <c r="U44" s="38">
        <f>SUMPRODUCT(LTA!J44:AN44,LTA!J$102:AN$102,LTA!J$105:AN$105)</f>
        <v>373.18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229.65</v>
      </c>
      <c r="AB44" s="76">
        <f>-STOA!P44</f>
        <v>0</v>
      </c>
      <c r="AC44">
        <f t="shared" si="0"/>
        <v>11.745685874073356</v>
      </c>
      <c r="AD44">
        <f t="shared" si="1"/>
        <v>1145.5337125886251</v>
      </c>
      <c r="AE44">
        <f>'IDT-1'!F44</f>
        <v>0</v>
      </c>
      <c r="AF44" s="25"/>
      <c r="AG44">
        <f t="shared" si="2"/>
        <v>1145.5337125886251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-120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3.6107999999999998</v>
      </c>
      <c r="E45">
        <f>GT_NG!T45</f>
        <v>10.575562517801197</v>
      </c>
      <c r="F45">
        <f>GT_Spot!T45</f>
        <v>0</v>
      </c>
      <c r="G45">
        <f>PPCL_NG!T45</f>
        <v>0</v>
      </c>
      <c r="H45">
        <f>PPCL_Spot!T45</f>
        <v>28.611933238732345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393.70157009746913</v>
      </c>
      <c r="P45" s="37">
        <v>19.329999999999995</v>
      </c>
      <c r="Q45" s="37">
        <v>7.7399999999999993</v>
      </c>
      <c r="R45" s="39">
        <v>25.199999999999996</v>
      </c>
      <c r="S45" s="39">
        <v>0</v>
      </c>
      <c r="T45" s="38">
        <f>SUMPRODUCT(LTA!J45:AN45,LTA!J$101:AN$101,LTA!J$105:AN$105)</f>
        <v>101.69</v>
      </c>
      <c r="U45" s="38">
        <f>SUMPRODUCT(LTA!J45:AN45,LTA!J$102:AN$102,LTA!J$105:AN$105)</f>
        <v>377.8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229.65</v>
      </c>
      <c r="AB45" s="76">
        <f>-STOA!P45</f>
        <v>0</v>
      </c>
      <c r="AC45">
        <f t="shared" si="0"/>
        <v>12.000417377409201</v>
      </c>
      <c r="AD45">
        <f t="shared" si="1"/>
        <v>1155.5194484765937</v>
      </c>
      <c r="AE45">
        <f>'IDT-1'!F45</f>
        <v>0</v>
      </c>
      <c r="AF45" s="25"/>
      <c r="AG45">
        <f t="shared" si="2"/>
        <v>1155.5194484765937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-130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3.6107999999999998</v>
      </c>
      <c r="E46">
        <f>GT_NG!T46</f>
        <v>10.575562517801197</v>
      </c>
      <c r="F46">
        <f>GT_Spot!T46</f>
        <v>0</v>
      </c>
      <c r="G46">
        <f>PPCL_NG!T46</f>
        <v>0</v>
      </c>
      <c r="H46">
        <f>PPCL_Spot!T46</f>
        <v>28.611933238732345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393.70157009746913</v>
      </c>
      <c r="P46" s="37">
        <v>19.329999999999995</v>
      </c>
      <c r="Q46" s="37">
        <v>7.7399999999999993</v>
      </c>
      <c r="R46" s="39">
        <v>25.2</v>
      </c>
      <c r="S46" s="39">
        <v>0</v>
      </c>
      <c r="T46" s="38">
        <f>SUMPRODUCT(LTA!J46:AN46,LTA!J$101:AN$101,LTA!J$105:AN$105)</f>
        <v>105.61</v>
      </c>
      <c r="U46" s="38">
        <f>SUMPRODUCT(LTA!J46:AN46,LTA!J$102:AN$102,LTA!J$105:AN$105)</f>
        <v>381.82000000000005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229.65</v>
      </c>
      <c r="AB46" s="76">
        <f>-STOA!P46</f>
        <v>0</v>
      </c>
      <c r="AC46">
        <f t="shared" si="0"/>
        <v>12.067113377409203</v>
      </c>
      <c r="AD46">
        <f t="shared" si="1"/>
        <v>1163.3927524765938</v>
      </c>
      <c r="AE46">
        <f>'IDT-1'!F46</f>
        <v>0</v>
      </c>
      <c r="AF46" s="25"/>
      <c r="AG46">
        <f t="shared" si="2"/>
        <v>1163.3927524765938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-130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3.6107999999999998</v>
      </c>
      <c r="E47">
        <f>GT_NG!T47</f>
        <v>10.575562517801197</v>
      </c>
      <c r="F47">
        <f>GT_Spot!T47</f>
        <v>0</v>
      </c>
      <c r="G47">
        <f>PPCL_NG!T47</f>
        <v>0</v>
      </c>
      <c r="H47">
        <f>PPCL_Spot!T47</f>
        <v>28.611933238732345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367.0319979490024</v>
      </c>
      <c r="P47" s="37">
        <v>19.459999999999997</v>
      </c>
      <c r="Q47" s="37">
        <v>7.7899999999999991</v>
      </c>
      <c r="R47" s="39">
        <v>25.2</v>
      </c>
      <c r="S47" s="39">
        <v>0</v>
      </c>
      <c r="T47" s="38">
        <f>SUMPRODUCT(LTA!J47:AN47,LTA!J$101:AN$101,LTA!J$105:AN$105)</f>
        <v>105.9</v>
      </c>
      <c r="U47" s="38">
        <f>SUMPRODUCT(LTA!J47:AN47,LTA!J$102:AN$102,LTA!J$105:AN$105)</f>
        <v>384.95000000000005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229.56</v>
      </c>
      <c r="AB47" s="76">
        <f>-STOA!P47</f>
        <v>0</v>
      </c>
      <c r="AC47">
        <f t="shared" si="0"/>
        <v>11.482899716017185</v>
      </c>
      <c r="AD47">
        <f t="shared" si="1"/>
        <v>1186.8173939895189</v>
      </c>
      <c r="AE47">
        <f>'IDT-1'!F47</f>
        <v>0</v>
      </c>
      <c r="AF47" s="25"/>
      <c r="AG47">
        <f t="shared" si="2"/>
        <v>1186.8173939895189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-84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3.6107999999999998</v>
      </c>
      <c r="E48">
        <f>GT_NG!T48</f>
        <v>10.575562517801197</v>
      </c>
      <c r="F48">
        <f>GT_Spot!T48</f>
        <v>0</v>
      </c>
      <c r="G48">
        <f>PPCL_NG!T48</f>
        <v>0</v>
      </c>
      <c r="H48">
        <f>PPCL_Spot!T48</f>
        <v>28.611933238732345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366.05025881856767</v>
      </c>
      <c r="P48" s="37">
        <v>19.459999999999997</v>
      </c>
      <c r="Q48" s="37">
        <v>7.7899999999999991</v>
      </c>
      <c r="R48" s="39">
        <v>25.2</v>
      </c>
      <c r="S48" s="39">
        <v>0</v>
      </c>
      <c r="T48" s="38">
        <f>SUMPRODUCT(LTA!J48:AN48,LTA!J$101:AN$101,LTA!J$105:AN$105)</f>
        <v>106.53</v>
      </c>
      <c r="U48" s="38">
        <f>SUMPRODUCT(LTA!J48:AN48,LTA!J$102:AN$102,LTA!J$105:AN$105)</f>
        <v>387.24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229.56</v>
      </c>
      <c r="AB48" s="76">
        <f>-STOA!P48</f>
        <v>0</v>
      </c>
      <c r="AC48">
        <f t="shared" si="0"/>
        <v>11.304344479649084</v>
      </c>
      <c r="AD48">
        <f t="shared" si="1"/>
        <v>1211.9342100954523</v>
      </c>
      <c r="AE48">
        <f>'IDT-1'!F48</f>
        <v>0</v>
      </c>
      <c r="AF48" s="25"/>
      <c r="AG48">
        <f t="shared" si="2"/>
        <v>1211.9342100954523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-61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3.6107999999999998</v>
      </c>
      <c r="E49">
        <f>GT_NG!T49</f>
        <v>10.575562517801197</v>
      </c>
      <c r="F49">
        <f>GT_Spot!T49</f>
        <v>0</v>
      </c>
      <c r="G49">
        <f>PPCL_NG!T49</f>
        <v>0</v>
      </c>
      <c r="H49">
        <f>PPCL_Spot!T49</f>
        <v>28.611933238732345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366.05025881856767</v>
      </c>
      <c r="P49" s="37">
        <v>19.328260908681962</v>
      </c>
      <c r="Q49" s="37">
        <v>7.7300000000000013</v>
      </c>
      <c r="R49" s="39">
        <v>25.2</v>
      </c>
      <c r="S49" s="39">
        <v>0</v>
      </c>
      <c r="T49" s="38">
        <f>SUMPRODUCT(LTA!J49:AN49,LTA!J$101:AN$101,LTA!J$105:AN$105)</f>
        <v>106.53</v>
      </c>
      <c r="U49" s="38">
        <f>SUMPRODUCT(LTA!J49:AN49,LTA!J$102:AN$102,LTA!J$105:AN$105)</f>
        <v>388.96000000000004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229.56</v>
      </c>
      <c r="AB49" s="76">
        <f>-STOA!P49</f>
        <v>0</v>
      </c>
      <c r="AC49">
        <f t="shared" si="0"/>
        <v>11.300239555832231</v>
      </c>
      <c r="AD49">
        <f t="shared" si="1"/>
        <v>1215.466575927951</v>
      </c>
      <c r="AE49">
        <f>'IDT-1'!F49</f>
        <v>0</v>
      </c>
      <c r="AF49" s="25"/>
      <c r="AG49">
        <f t="shared" si="2"/>
        <v>1215.466575927951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-59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3.6107999999999998</v>
      </c>
      <c r="E50">
        <f>GT_NG!T50</f>
        <v>10.575562517801197</v>
      </c>
      <c r="F50">
        <f>GT_Spot!T50</f>
        <v>0</v>
      </c>
      <c r="G50">
        <f>PPCL_NG!T50</f>
        <v>0</v>
      </c>
      <c r="H50">
        <f>PPCL_Spot!T50</f>
        <v>28.611933238732345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357.84949205188207</v>
      </c>
      <c r="P50" s="37">
        <v>19.330000000000002</v>
      </c>
      <c r="Q50" s="37">
        <v>7.7300000000000013</v>
      </c>
      <c r="R50" s="39">
        <v>25.2</v>
      </c>
      <c r="S50" s="39">
        <v>0</v>
      </c>
      <c r="T50" s="38">
        <f>SUMPRODUCT(LTA!J50:AN50,LTA!J$101:AN$101,LTA!J$105:AN$105)</f>
        <v>106.53</v>
      </c>
      <c r="U50" s="38">
        <f>SUMPRODUCT(LTA!J50:AN50,LTA!J$102:AN$102,LTA!J$105:AN$105)</f>
        <v>389.91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229.56</v>
      </c>
      <c r="AB50" s="76">
        <f>-STOA!P50</f>
        <v>0</v>
      </c>
      <c r="AC50">
        <f t="shared" si="0"/>
        <v>11.095338042036031</v>
      </c>
      <c r="AD50">
        <f t="shared" si="1"/>
        <v>1225.4224497663797</v>
      </c>
      <c r="AE50">
        <f>'IDT-1'!F50</f>
        <v>0</v>
      </c>
      <c r="AF50" s="25"/>
      <c r="AG50">
        <f t="shared" si="2"/>
        <v>1225.4224497663797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-42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3.6107999999999998</v>
      </c>
      <c r="E51">
        <f>GT_NG!T51</f>
        <v>10.575562517801197</v>
      </c>
      <c r="F51">
        <f>GT_Spot!T51</f>
        <v>0</v>
      </c>
      <c r="G51">
        <f>PPCL_NG!T51</f>
        <v>0</v>
      </c>
      <c r="H51">
        <f>PPCL_Spot!T51</f>
        <v>28</v>
      </c>
      <c r="I51">
        <f>Bawana_NG!T51</f>
        <v>69.60760205311928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353.20683892207433</v>
      </c>
      <c r="P51" s="37">
        <v>19.329999999999998</v>
      </c>
      <c r="Q51" s="37">
        <v>7.7300000000000013</v>
      </c>
      <c r="R51" s="39">
        <v>25.2</v>
      </c>
      <c r="S51" s="39">
        <v>0</v>
      </c>
      <c r="T51" s="38">
        <f>SUMPRODUCT(LTA!J51:AN51,LTA!J$101:AN$101,LTA!J$105:AN$105)</f>
        <v>106.53</v>
      </c>
      <c r="U51" s="38">
        <f>SUMPRODUCT(LTA!J51:AN51,LTA!J$102:AN$102,LTA!J$105:AN$105)</f>
        <v>395.6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229.47</v>
      </c>
      <c r="AB51" s="76">
        <f>-STOA!P51</f>
        <v>0</v>
      </c>
      <c r="AC51">
        <f t="shared" si="0"/>
        <v>10.962680850188274</v>
      </c>
      <c r="AD51">
        <f t="shared" si="1"/>
        <v>1241.8981226428068</v>
      </c>
      <c r="AE51">
        <f>'IDT-1'!F51</f>
        <v>0</v>
      </c>
      <c r="AF51" s="25"/>
      <c r="AG51">
        <f t="shared" si="2"/>
        <v>1241.8981226428068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-26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3.6107999999999998</v>
      </c>
      <c r="E52">
        <f>GT_NG!T52</f>
        <v>10.575562517801197</v>
      </c>
      <c r="F52">
        <f>GT_Spot!T52</f>
        <v>0</v>
      </c>
      <c r="G52">
        <f>PPCL_NG!T52</f>
        <v>0</v>
      </c>
      <c r="H52">
        <f>PPCL_Spot!T52</f>
        <v>28</v>
      </c>
      <c r="I52">
        <f>Bawana_NG!T52</f>
        <v>69.60760205311928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350.19683892207433</v>
      </c>
      <c r="P52" s="37">
        <v>19.329999999999995</v>
      </c>
      <c r="Q52" s="37">
        <v>7.7300000000000013</v>
      </c>
      <c r="R52" s="39">
        <v>25.2</v>
      </c>
      <c r="S52" s="39">
        <v>0</v>
      </c>
      <c r="T52" s="38">
        <f>SUMPRODUCT(LTA!J52:AN52,LTA!J$101:AN$101,LTA!J$105:AN$105)</f>
        <v>106.53</v>
      </c>
      <c r="U52" s="38">
        <f>SUMPRODUCT(LTA!J52:AN52,LTA!J$102:AN$102,LTA!J$105:AN$105)</f>
        <v>394.7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229.47</v>
      </c>
      <c r="AB52" s="76">
        <f>-STOA!P52</f>
        <v>0</v>
      </c>
      <c r="AC52">
        <f t="shared" si="0"/>
        <v>10.870538746114047</v>
      </c>
      <c r="AD52">
        <f t="shared" si="1"/>
        <v>1245.0802647468806</v>
      </c>
      <c r="AE52">
        <f>'IDT-1'!F52</f>
        <v>0</v>
      </c>
      <c r="AF52" s="25"/>
      <c r="AG52">
        <f t="shared" si="2"/>
        <v>1245.0802647468806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-19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3.6107999999999998</v>
      </c>
      <c r="E53">
        <f>GT_NG!T53</f>
        <v>-0.11868000000000002</v>
      </c>
      <c r="F53">
        <f>GT_Spot!T53</f>
        <v>0</v>
      </c>
      <c r="G53">
        <f>PPCL_NG!T53</f>
        <v>0</v>
      </c>
      <c r="H53">
        <f>PPCL_Spot!T53</f>
        <v>28</v>
      </c>
      <c r="I53">
        <f>Bawana_NG!T53</f>
        <v>69.60760205311928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346.45141952034987</v>
      </c>
      <c r="P53" s="37">
        <v>19.329999999999998</v>
      </c>
      <c r="Q53" s="37">
        <v>7.7300000000000013</v>
      </c>
      <c r="R53" s="39">
        <v>25.2</v>
      </c>
      <c r="S53" s="39">
        <v>0</v>
      </c>
      <c r="T53" s="38">
        <f>SUMPRODUCT(LTA!J53:AN53,LTA!J$101:AN$101,LTA!J$105:AN$105)</f>
        <v>106.53</v>
      </c>
      <c r="U53" s="38">
        <f>SUMPRODUCT(LTA!J53:AN53,LTA!J$102:AN$102,LTA!J$105:AN$105)</f>
        <v>393.02000000000004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229.47</v>
      </c>
      <c r="AB53" s="76">
        <f>-STOA!P53</f>
        <v>0</v>
      </c>
      <c r="AC53">
        <f t="shared" si="0"/>
        <v>10.830318589962605</v>
      </c>
      <c r="AD53">
        <f t="shared" si="1"/>
        <v>1218.0008229835066</v>
      </c>
      <c r="AE53">
        <f>'IDT-1'!F53</f>
        <v>0</v>
      </c>
      <c r="AF53" s="25"/>
      <c r="AG53">
        <f t="shared" si="2"/>
        <v>1218.0008229835066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-30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3.6107999999999998</v>
      </c>
      <c r="E54">
        <f>GT_NG!T54</f>
        <v>-0.11868000000000002</v>
      </c>
      <c r="F54">
        <f>GT_Spot!T54</f>
        <v>0</v>
      </c>
      <c r="G54">
        <f>PPCL_NG!T54</f>
        <v>0</v>
      </c>
      <c r="H54">
        <f>PPCL_Spot!T54</f>
        <v>28</v>
      </c>
      <c r="I54">
        <f>Bawana_NG!T54</f>
        <v>69.60760205311928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346.45141952034987</v>
      </c>
      <c r="P54" s="37">
        <v>19.329999999999998</v>
      </c>
      <c r="Q54" s="37">
        <v>7.7300000000000013</v>
      </c>
      <c r="R54" s="39">
        <v>25.2</v>
      </c>
      <c r="S54" s="39">
        <v>0</v>
      </c>
      <c r="T54" s="38">
        <f>SUMPRODUCT(LTA!J54:AN54,LTA!J$101:AN$101,LTA!J$105:AN$105)</f>
        <v>106.53</v>
      </c>
      <c r="U54" s="38">
        <f>SUMPRODUCT(LTA!J54:AN54,LTA!J$102:AN$102,LTA!J$105:AN$105)</f>
        <v>390.7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229.47</v>
      </c>
      <c r="AB54" s="76">
        <f>-STOA!P54</f>
        <v>0</v>
      </c>
      <c r="AC54">
        <f t="shared" si="0"/>
        <v>10.700705539539046</v>
      </c>
      <c r="AD54">
        <f t="shared" si="1"/>
        <v>1228.81043603393</v>
      </c>
      <c r="AE54">
        <f>'IDT-1'!F54</f>
        <v>0</v>
      </c>
      <c r="AF54" s="25"/>
      <c r="AG54">
        <f t="shared" si="2"/>
        <v>1228.81043603393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-17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3.6107999999999998</v>
      </c>
      <c r="E55">
        <f>GT_NG!T55</f>
        <v>3.082385908726982</v>
      </c>
      <c r="F55">
        <f>GT_Spot!T55</f>
        <v>0</v>
      </c>
      <c r="G55">
        <f>PPCL_NG!T55</f>
        <v>0</v>
      </c>
      <c r="H55">
        <f>PPCL_Spot!T55</f>
        <v>28</v>
      </c>
      <c r="I55">
        <f>Bawana_NG!T55</f>
        <v>69.60760205311928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383.18941277440382</v>
      </c>
      <c r="P55" s="37">
        <v>19.329999999999998</v>
      </c>
      <c r="Q55" s="37">
        <v>7.7300000000000013</v>
      </c>
      <c r="R55" s="39">
        <v>25.2</v>
      </c>
      <c r="S55" s="39">
        <v>0</v>
      </c>
      <c r="T55" s="38">
        <f>SUMPRODUCT(LTA!J55:AN55,LTA!J$101:AN$101,LTA!J$105:AN$105)</f>
        <v>106.53</v>
      </c>
      <c r="U55" s="38">
        <f>SUMPRODUCT(LTA!J55:AN55,LTA!J$102:AN$102,LTA!J$105:AN$105)</f>
        <v>431.29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229.47</v>
      </c>
      <c r="AB55" s="76">
        <f>-STOA!P55</f>
        <v>0</v>
      </c>
      <c r="AC55">
        <f t="shared" si="0"/>
        <v>11.883416831000959</v>
      </c>
      <c r="AD55">
        <f t="shared" si="1"/>
        <v>1248.1567839052493</v>
      </c>
      <c r="AE55">
        <f>'IDT-1'!F55</f>
        <v>0</v>
      </c>
      <c r="AF55" s="25"/>
      <c r="AG55">
        <f t="shared" si="2"/>
        <v>1248.1567839052493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-77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3.6107999999999998</v>
      </c>
      <c r="E56">
        <f>GT_NG!T56</f>
        <v>3.082385908726982</v>
      </c>
      <c r="F56">
        <f>GT_Spot!T56</f>
        <v>0</v>
      </c>
      <c r="G56">
        <f>PPCL_NG!T56</f>
        <v>0</v>
      </c>
      <c r="H56">
        <f>PPCL_Spot!T56</f>
        <v>28</v>
      </c>
      <c r="I56">
        <f>Bawana_NG!T56</f>
        <v>69.60760205311928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376.6290074945727</v>
      </c>
      <c r="P56" s="37">
        <v>19.329999999999998</v>
      </c>
      <c r="Q56" s="37">
        <v>7.7300000000000013</v>
      </c>
      <c r="R56" s="39">
        <v>25.2</v>
      </c>
      <c r="S56" s="39">
        <v>0</v>
      </c>
      <c r="T56" s="38">
        <f>SUMPRODUCT(LTA!J56:AN56,LTA!J$101:AN$101,LTA!J$105:AN$105)</f>
        <v>106.53</v>
      </c>
      <c r="U56" s="38">
        <f>SUMPRODUCT(LTA!J56:AN56,LTA!J$102:AN$102,LTA!J$105:AN$105)</f>
        <v>427.41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229.47</v>
      </c>
      <c r="AB56" s="76">
        <f>-STOA!P56</f>
        <v>0</v>
      </c>
      <c r="AC56">
        <f t="shared" si="0"/>
        <v>11.651707745327263</v>
      </c>
      <c r="AD56">
        <f t="shared" si="1"/>
        <v>1254.9480877110918</v>
      </c>
      <c r="AE56">
        <f>'IDT-1'!F56</f>
        <v>0</v>
      </c>
      <c r="AF56" s="25"/>
      <c r="AG56">
        <f t="shared" si="2"/>
        <v>1254.9480877110918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-60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3.6107999999999998</v>
      </c>
      <c r="E57">
        <f>GT_NG!T57</f>
        <v>3.082385908726982</v>
      </c>
      <c r="F57">
        <f>GT_Spot!T57</f>
        <v>0</v>
      </c>
      <c r="G57">
        <f>PPCL_NG!T57</f>
        <v>0</v>
      </c>
      <c r="H57">
        <f>PPCL_Spot!T57</f>
        <v>28</v>
      </c>
      <c r="I57">
        <f>Bawana_NG!T57</f>
        <v>69.60760205311928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376.6290074945727</v>
      </c>
      <c r="P57" s="37">
        <v>19.329999999999998</v>
      </c>
      <c r="Q57" s="37">
        <v>7.7300000000000013</v>
      </c>
      <c r="R57" s="39">
        <v>25.2</v>
      </c>
      <c r="S57" s="39">
        <v>0</v>
      </c>
      <c r="T57" s="38">
        <f>SUMPRODUCT(LTA!J57:AN57,LTA!J$101:AN$101,LTA!J$105:AN$105)</f>
        <v>105.53</v>
      </c>
      <c r="U57" s="38">
        <f>SUMPRODUCT(LTA!J57:AN57,LTA!J$102:AN$102,LTA!J$105:AN$105)</f>
        <v>443.24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229.47</v>
      </c>
      <c r="AB57" s="76">
        <f>-STOA!P57</f>
        <v>0</v>
      </c>
      <c r="AC57">
        <f t="shared" si="0"/>
        <v>11.357302281833919</v>
      </c>
      <c r="AD57">
        <f t="shared" si="1"/>
        <v>1340.7024931745852</v>
      </c>
      <c r="AE57">
        <f>'IDT-1'!F57</f>
        <v>0</v>
      </c>
      <c r="AF57" s="25"/>
      <c r="AG57">
        <f t="shared" si="2"/>
        <v>1340.7024931745852</v>
      </c>
      <c r="AI57" s="35">
        <f>PXIL!J57</f>
        <v>0</v>
      </c>
      <c r="AJ57" s="35">
        <f>PXIL!P57</f>
        <v>0</v>
      </c>
      <c r="AK57" s="35">
        <f>RTM_IEX!J57</f>
        <v>10.63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3.6107999999999998</v>
      </c>
      <c r="E58">
        <f>GT_NG!T58</f>
        <v>3.082385908726982</v>
      </c>
      <c r="F58">
        <f>GT_Spot!T58</f>
        <v>0</v>
      </c>
      <c r="G58">
        <f>PPCL_NG!T58</f>
        <v>0</v>
      </c>
      <c r="H58">
        <f>PPCL_Spot!T58</f>
        <v>28</v>
      </c>
      <c r="I58">
        <f>Bawana_NG!T58</f>
        <v>69.60760205311928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376.6290074945727</v>
      </c>
      <c r="P58" s="37">
        <v>19.329999999999998</v>
      </c>
      <c r="Q58" s="37">
        <v>7.7300000000000013</v>
      </c>
      <c r="R58" s="39">
        <v>25.2</v>
      </c>
      <c r="S58" s="39">
        <v>0</v>
      </c>
      <c r="T58" s="38">
        <f>SUMPRODUCT(LTA!J58:AN58,LTA!J$101:AN$101,LTA!J$105:AN$105)</f>
        <v>101.9</v>
      </c>
      <c r="U58" s="38">
        <f>SUMPRODUCT(LTA!J58:AN58,LTA!J$102:AN$102,LTA!J$105:AN$105)</f>
        <v>457.38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229.47</v>
      </c>
      <c r="AB58" s="76">
        <f>-STOA!P58</f>
        <v>0</v>
      </c>
      <c r="AC58">
        <f t="shared" si="0"/>
        <v>11.429374281833917</v>
      </c>
      <c r="AD58">
        <f t="shared" si="1"/>
        <v>1349.2104211745852</v>
      </c>
      <c r="AE58">
        <f>'IDT-1'!F58</f>
        <v>0</v>
      </c>
      <c r="AF58" s="25"/>
      <c r="AG58">
        <f t="shared" si="2"/>
        <v>1349.2104211745852</v>
      </c>
      <c r="AI58" s="35">
        <f>PXIL!J58</f>
        <v>0</v>
      </c>
      <c r="AJ58" s="35">
        <f>PXIL!P58</f>
        <v>0</v>
      </c>
      <c r="AK58" s="35">
        <f>RTM_IEX!J58</f>
        <v>8.6999999999999993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3.6107999999999998</v>
      </c>
      <c r="E59">
        <f>GT_NG!T59</f>
        <v>3.082385908726982</v>
      </c>
      <c r="F59">
        <f>GT_Spot!T59</f>
        <v>0</v>
      </c>
      <c r="G59">
        <f>PPCL_NG!T59</f>
        <v>0</v>
      </c>
      <c r="H59">
        <f>PPCL_Spot!T59</f>
        <v>28</v>
      </c>
      <c r="I59">
        <f>Bawana_NG!T59</f>
        <v>69.60760205311928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376.1381274945727</v>
      </c>
      <c r="P59" s="37">
        <v>19.329999999999998</v>
      </c>
      <c r="Q59" s="37">
        <v>7.73</v>
      </c>
      <c r="R59" s="39">
        <v>25.2</v>
      </c>
      <c r="S59" s="39">
        <v>0</v>
      </c>
      <c r="T59" s="38">
        <f>SUMPRODUCT(LTA!J59:AN59,LTA!J$101:AN$101,LTA!J$105:AN$105)</f>
        <v>97.7</v>
      </c>
      <c r="U59" s="38">
        <f>SUMPRODUCT(LTA!J59:AN59,LTA!J$102:AN$102,LTA!J$105:AN$105)</f>
        <v>451.92999999999995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229.56</v>
      </c>
      <c r="AB59" s="76">
        <f>-STOA!P59</f>
        <v>0</v>
      </c>
      <c r="AC59">
        <f t="shared" si="0"/>
        <v>11.59661088983392</v>
      </c>
      <c r="AD59">
        <f t="shared" si="1"/>
        <v>1368.9523045665851</v>
      </c>
      <c r="AE59">
        <f>'IDT-1'!F59</f>
        <v>0</v>
      </c>
      <c r="AF59" s="25"/>
      <c r="AG59">
        <f t="shared" si="2"/>
        <v>1368.9523045665851</v>
      </c>
      <c r="AI59" s="35">
        <f>PXIL!J59</f>
        <v>0</v>
      </c>
      <c r="AJ59" s="35">
        <f>PXIL!P59</f>
        <v>0</v>
      </c>
      <c r="AK59" s="35">
        <f>RTM_IEX!J59</f>
        <v>38.659999999999997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3.6107999999999998</v>
      </c>
      <c r="E60">
        <f>GT_NG!T60</f>
        <v>3.082385908726982</v>
      </c>
      <c r="F60">
        <f>GT_Spot!T60</f>
        <v>0</v>
      </c>
      <c r="G60">
        <f>PPCL_NG!T60</f>
        <v>0</v>
      </c>
      <c r="H60">
        <f>PPCL_Spot!T60</f>
        <v>28</v>
      </c>
      <c r="I60">
        <f>Bawana_NG!T60</f>
        <v>69.60760205311928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376.1381274945727</v>
      </c>
      <c r="P60" s="37">
        <v>19.329999999999998</v>
      </c>
      <c r="Q60" s="37">
        <v>7.73</v>
      </c>
      <c r="R60" s="39">
        <v>25.2</v>
      </c>
      <c r="S60" s="39">
        <v>0</v>
      </c>
      <c r="T60" s="38">
        <f>SUMPRODUCT(LTA!J60:AN60,LTA!J$101:AN$101,LTA!J$105:AN$105)</f>
        <v>92.3</v>
      </c>
      <c r="U60" s="38">
        <f>SUMPRODUCT(LTA!J60:AN60,LTA!J$102:AN$102,LTA!J$105:AN$105)</f>
        <v>486.83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229.56</v>
      </c>
      <c r="AB60" s="76">
        <f>-STOA!P60</f>
        <v>0</v>
      </c>
      <c r="AC60">
        <f t="shared" si="0"/>
        <v>11.649530889833919</v>
      </c>
      <c r="AD60">
        <f t="shared" si="1"/>
        <v>1375.1993845665852</v>
      </c>
      <c r="AE60">
        <f>'IDT-1'!F60</f>
        <v>0</v>
      </c>
      <c r="AF60" s="25"/>
      <c r="AG60">
        <f t="shared" si="2"/>
        <v>1375.1993845665852</v>
      </c>
      <c r="AI60" s="35">
        <f>PXIL!J60</f>
        <v>0</v>
      </c>
      <c r="AJ60" s="35">
        <f>PXIL!P60</f>
        <v>0</v>
      </c>
      <c r="AK60" s="35">
        <f>RTM_IEX!J60</f>
        <v>15.46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3.6107999999999998</v>
      </c>
      <c r="E61">
        <f>GT_NG!T61</f>
        <v>13.024645250867318</v>
      </c>
      <c r="F61">
        <f>GT_Spot!T61</f>
        <v>0</v>
      </c>
      <c r="G61">
        <f>PPCL_NG!T61</f>
        <v>0</v>
      </c>
      <c r="H61">
        <f>PPCL_Spot!T61</f>
        <v>28</v>
      </c>
      <c r="I61">
        <f>Bawana_NG!T61</f>
        <v>69.60760205311928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377.45925862906648</v>
      </c>
      <c r="P61" s="37">
        <v>19.329999999999995</v>
      </c>
      <c r="Q61" s="37">
        <v>7.73</v>
      </c>
      <c r="R61" s="39">
        <v>25.2</v>
      </c>
      <c r="S61" s="39">
        <v>0</v>
      </c>
      <c r="T61" s="38">
        <f>SUMPRODUCT(LTA!J61:AN61,LTA!J$101:AN$101,LTA!J$105:AN$105)</f>
        <v>91.91</v>
      </c>
      <c r="U61" s="38">
        <f>SUMPRODUCT(LTA!J61:AN61,LTA!J$102:AN$102,LTA!J$105:AN$105)</f>
        <v>480.28999999999996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229.56</v>
      </c>
      <c r="AB61" s="76">
        <f>-STOA!P61</f>
        <v>0</v>
      </c>
      <c r="AC61">
        <f t="shared" si="0"/>
        <v>11.653507369837646</v>
      </c>
      <c r="AD61">
        <f t="shared" si="1"/>
        <v>1375.6687985632154</v>
      </c>
      <c r="AE61">
        <f>'IDT-1'!F61</f>
        <v>0</v>
      </c>
      <c r="AF61" s="25"/>
      <c r="AG61">
        <f t="shared" si="2"/>
        <v>1375.6687985632154</v>
      </c>
      <c r="AI61" s="35">
        <f>PXIL!J61</f>
        <v>0</v>
      </c>
      <c r="AJ61" s="35">
        <f>PXIL!P61</f>
        <v>0</v>
      </c>
      <c r="AK61" s="35">
        <f>RTM_IEX!J61</f>
        <v>11.6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3.6107999999999998</v>
      </c>
      <c r="E62">
        <f>GT_NG!T62</f>
        <v>9.8578931482040453</v>
      </c>
      <c r="F62">
        <f>GT_Spot!T62</f>
        <v>0</v>
      </c>
      <c r="G62">
        <f>PPCL_NG!T62</f>
        <v>0</v>
      </c>
      <c r="H62">
        <f>PPCL_Spot!T62</f>
        <v>28</v>
      </c>
      <c r="I62">
        <f>Bawana_NG!T62</f>
        <v>69.60760205311928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383.60206949136887</v>
      </c>
      <c r="P62" s="37">
        <v>19.329999999999995</v>
      </c>
      <c r="Q62" s="37">
        <v>26.74</v>
      </c>
      <c r="R62" s="39">
        <v>25.2</v>
      </c>
      <c r="S62" s="39">
        <v>0</v>
      </c>
      <c r="T62" s="38">
        <f>SUMPRODUCT(LTA!J62:AN62,LTA!J$101:AN$101,LTA!J$105:AN$105)</f>
        <v>86.26</v>
      </c>
      <c r="U62" s="38">
        <f>SUMPRODUCT(LTA!J62:AN62,LTA!J$102:AN$102,LTA!J$105:AN$105)</f>
        <v>472.65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229.56</v>
      </c>
      <c r="AB62" s="76">
        <f>-STOA!P62</f>
        <v>0</v>
      </c>
      <c r="AC62">
        <f t="shared" si="0"/>
        <v>11.661622263418614</v>
      </c>
      <c r="AD62">
        <f t="shared" si="1"/>
        <v>1376.6267424292735</v>
      </c>
      <c r="AE62">
        <f>'IDT-1'!F62</f>
        <v>0</v>
      </c>
      <c r="AF62" s="25"/>
      <c r="AG62">
        <f t="shared" si="2"/>
        <v>1376.6267424292735</v>
      </c>
      <c r="AI62" s="35">
        <f>PXIL!J62</f>
        <v>0</v>
      </c>
      <c r="AJ62" s="35">
        <f>PXIL!P62</f>
        <v>0</v>
      </c>
      <c r="AK62" s="35">
        <f>RTM_IEX!J62</f>
        <v>3.87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3.6107999999999998</v>
      </c>
      <c r="E63">
        <f>GT_NG!T63</f>
        <v>9.8578931482040453</v>
      </c>
      <c r="F63">
        <f>GT_Spot!T63</f>
        <v>0</v>
      </c>
      <c r="G63">
        <f>PPCL_NG!T63</f>
        <v>0</v>
      </c>
      <c r="H63">
        <f>PPCL_Spot!T63</f>
        <v>28.228066570782826</v>
      </c>
      <c r="I63">
        <f>Bawana_NG!T63</f>
        <v>69.60760205311928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383.48856898343234</v>
      </c>
      <c r="P63" s="37">
        <v>19.329999999999998</v>
      </c>
      <c r="Q63" s="37">
        <v>26.74</v>
      </c>
      <c r="R63" s="39">
        <v>25.2</v>
      </c>
      <c r="S63" s="39">
        <v>0</v>
      </c>
      <c r="T63" s="38">
        <f>SUMPRODUCT(LTA!J63:AN63,LTA!J$101:AN$101,LTA!J$105:AN$105)</f>
        <v>80.349999999999994</v>
      </c>
      <c r="U63" s="38">
        <f>SUMPRODUCT(LTA!J63:AN63,LTA!J$102:AN$102,LTA!J$105:AN$105)</f>
        <v>466.49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229.84</v>
      </c>
      <c r="AB63" s="76">
        <f>-STOA!P63</f>
        <v>0</v>
      </c>
      <c r="AC63">
        <f t="shared" si="0"/>
        <v>11.615752195595414</v>
      </c>
      <c r="AD63">
        <f t="shared" si="1"/>
        <v>1351.1271785599431</v>
      </c>
      <c r="AE63">
        <f>'IDT-1'!F63</f>
        <v>0</v>
      </c>
      <c r="AF63" s="25"/>
      <c r="AG63">
        <f t="shared" si="2"/>
        <v>1351.1271785599431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3.6107999999999998</v>
      </c>
      <c r="E64">
        <f>GT_NG!T64</f>
        <v>9.8578931482040453</v>
      </c>
      <c r="F64">
        <f>GT_Spot!T64</f>
        <v>0</v>
      </c>
      <c r="G64">
        <f>PPCL_NG!T64</f>
        <v>0</v>
      </c>
      <c r="H64">
        <f>PPCL_Spot!T64</f>
        <v>28.228066570782826</v>
      </c>
      <c r="I64">
        <f>Bawana_NG!T64</f>
        <v>69.60760205311928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383.48856898343234</v>
      </c>
      <c r="P64" s="37">
        <v>38.659999999999997</v>
      </c>
      <c r="Q64" s="37">
        <v>26.74</v>
      </c>
      <c r="R64" s="39">
        <v>25.2</v>
      </c>
      <c r="S64" s="39">
        <v>0</v>
      </c>
      <c r="T64" s="38">
        <f>SUMPRODUCT(LTA!J64:AN64,LTA!J$101:AN$101,LTA!J$105:AN$105)</f>
        <v>74.430000000000007</v>
      </c>
      <c r="U64" s="38">
        <f>SUMPRODUCT(LTA!J64:AN64,LTA!J$102:AN$102,LTA!J$105:AN$105)</f>
        <v>457.62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229.84</v>
      </c>
      <c r="AB64" s="76">
        <f>-STOA!P64</f>
        <v>0</v>
      </c>
      <c r="AC64">
        <f t="shared" si="0"/>
        <v>11.713186299669635</v>
      </c>
      <c r="AD64">
        <f t="shared" si="1"/>
        <v>1348.5697444558687</v>
      </c>
      <c r="AE64">
        <f>'IDT-1'!F64</f>
        <v>0</v>
      </c>
      <c r="AF64" s="25"/>
      <c r="AG64">
        <f t="shared" si="2"/>
        <v>1348.5697444558687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-17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3.6107999999999998</v>
      </c>
      <c r="E65">
        <f>GT_NG!T65</f>
        <v>9.8578931482040453</v>
      </c>
      <c r="F65">
        <f>GT_Spot!T65</f>
        <v>0</v>
      </c>
      <c r="G65">
        <f>PPCL_NG!T65</f>
        <v>0</v>
      </c>
      <c r="H65">
        <f>PPCL_Spot!T65</f>
        <v>28.228066570782826</v>
      </c>
      <c r="I65">
        <f>Bawana_NG!T65</f>
        <v>69.60760205311928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383.83525298343233</v>
      </c>
      <c r="P65" s="37">
        <v>48.32</v>
      </c>
      <c r="Q65" s="37">
        <v>26.74</v>
      </c>
      <c r="R65" s="39">
        <v>25.2</v>
      </c>
      <c r="S65" s="39">
        <v>0</v>
      </c>
      <c r="T65" s="38">
        <f>SUMPRODUCT(LTA!J65:AN65,LTA!J$101:AN$101,LTA!J$105:AN$105)</f>
        <v>66.52</v>
      </c>
      <c r="U65" s="38">
        <f>SUMPRODUCT(LTA!J65:AN65,LTA!J$102:AN$102,LTA!J$105:AN$105)</f>
        <v>453.18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229.84</v>
      </c>
      <c r="AB65" s="76">
        <f>-STOA!P65</f>
        <v>0</v>
      </c>
      <c r="AC65">
        <f t="shared" si="0"/>
        <v>11.651146656645192</v>
      </c>
      <c r="AD65">
        <f t="shared" si="1"/>
        <v>1351.2884680988934</v>
      </c>
      <c r="AE65">
        <f>'IDT-1'!F65</f>
        <v>0</v>
      </c>
      <c r="AF65" s="25"/>
      <c r="AG65">
        <f t="shared" si="2"/>
        <v>1351.2884680988934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-12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3.6107999999999998</v>
      </c>
      <c r="E66">
        <f>GT_NG!T66</f>
        <v>9.8578931482040453</v>
      </c>
      <c r="F66">
        <f>GT_Spot!T66</f>
        <v>0</v>
      </c>
      <c r="G66">
        <f>PPCL_NG!T66</f>
        <v>0</v>
      </c>
      <c r="H66">
        <f>PPCL_Spot!T66</f>
        <v>28.228066570782826</v>
      </c>
      <c r="I66">
        <f>Bawana_NG!T66</f>
        <v>69.60760205311928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377.94161686938799</v>
      </c>
      <c r="P66" s="37">
        <v>48.32</v>
      </c>
      <c r="Q66" s="37">
        <v>26.74</v>
      </c>
      <c r="R66" s="39">
        <v>25.2</v>
      </c>
      <c r="S66" s="39">
        <v>0</v>
      </c>
      <c r="T66" s="38">
        <f>SUMPRODUCT(LTA!J66:AN66,LTA!J$101:AN$101,LTA!J$105:AN$105)</f>
        <v>58.62</v>
      </c>
      <c r="U66" s="38">
        <f>SUMPRODUCT(LTA!J66:AN66,LTA!J$102:AN$102,LTA!J$105:AN$105)</f>
        <v>443.31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229.84</v>
      </c>
      <c r="AB66" s="76">
        <f>-STOA!P66</f>
        <v>0</v>
      </c>
      <c r="AC66">
        <f t="shared" si="0"/>
        <v>11.37507822058855</v>
      </c>
      <c r="AD66">
        <f t="shared" si="1"/>
        <v>1342.8009004209057</v>
      </c>
      <c r="AE66">
        <f>'IDT-1'!F66</f>
        <v>0</v>
      </c>
      <c r="AF66" s="25"/>
      <c r="AG66">
        <f t="shared" si="2"/>
        <v>1342.8009004209057</v>
      </c>
      <c r="AI66" s="35">
        <f>PXIL!J66</f>
        <v>0</v>
      </c>
      <c r="AJ66" s="35">
        <f>PXIL!P66</f>
        <v>0</v>
      </c>
      <c r="AK66" s="35">
        <f>RTM_IEX!J66</f>
        <v>2.9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3.6107999999999998</v>
      </c>
      <c r="E67">
        <f>GT_NG!T67</f>
        <v>9.8578931482040453</v>
      </c>
      <c r="F67">
        <f>GT_Spot!T67</f>
        <v>0</v>
      </c>
      <c r="G67">
        <f>PPCL_NG!T67</f>
        <v>0</v>
      </c>
      <c r="H67">
        <f>PPCL_Spot!T67</f>
        <v>28.228066570782826</v>
      </c>
      <c r="I67">
        <f>Bawana_NG!T67</f>
        <v>69.60760205311928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377.56176678873334</v>
      </c>
      <c r="P67" s="37">
        <v>75.327122282920115</v>
      </c>
      <c r="Q67" s="37">
        <v>26.74</v>
      </c>
      <c r="R67" s="39">
        <v>25.2</v>
      </c>
      <c r="S67" s="39">
        <v>0</v>
      </c>
      <c r="T67" s="38">
        <f>SUMPRODUCT(LTA!J67:AN67,LTA!J$101:AN$101,LTA!J$105:AN$105)</f>
        <v>51.54</v>
      </c>
      <c r="U67" s="38">
        <f>SUMPRODUCT(LTA!J67:AN67,LTA!J$102:AN$102,LTA!J$105:AN$105)</f>
        <v>434.27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230.20000000000002</v>
      </c>
      <c r="AB67" s="76">
        <f>-STOA!P67</f>
        <v>0</v>
      </c>
      <c r="AC67">
        <f t="shared" si="0"/>
        <v>11.653782250209805</v>
      </c>
      <c r="AD67">
        <f t="shared" si="1"/>
        <v>1325.4894685935496</v>
      </c>
      <c r="AE67">
        <f>'IDT-1'!F67</f>
        <v>0</v>
      </c>
      <c r="AF67" s="25"/>
      <c r="AG67">
        <f t="shared" si="2"/>
        <v>1325.4894685935496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-25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3.6107999999999998</v>
      </c>
      <c r="E68">
        <f>GT_NG!T68</f>
        <v>9.8578931482040453</v>
      </c>
      <c r="F68">
        <f>GT_Spot!T68</f>
        <v>0</v>
      </c>
      <c r="G68">
        <f>PPCL_NG!T68</f>
        <v>0</v>
      </c>
      <c r="H68">
        <f>PPCL_Spot!T68</f>
        <v>28.228066570782826</v>
      </c>
      <c r="I68">
        <f>Bawana_NG!T68</f>
        <v>69.60760205311928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383.41176678873336</v>
      </c>
      <c r="P68" s="37">
        <v>75.327122282920115</v>
      </c>
      <c r="Q68" s="37">
        <v>26.74</v>
      </c>
      <c r="R68" s="39">
        <v>25.2</v>
      </c>
      <c r="S68" s="39">
        <v>0</v>
      </c>
      <c r="T68" s="38">
        <f>SUMPRODUCT(LTA!J68:AN68,LTA!J$101:AN$101,LTA!J$105:AN$105)</f>
        <v>43.68</v>
      </c>
      <c r="U68" s="38">
        <f>SUMPRODUCT(LTA!J68:AN68,LTA!J$102:AN$102,LTA!J$105:AN$105)</f>
        <v>423.19999999999993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230.20000000000002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11.467669830685804</v>
      </c>
      <c r="AD68">
        <f t="shared" ref="AD68:AD98" si="4">SUM(B68:AB68,AI68:AV68)-AC68</f>
        <v>1321.5955810130738</v>
      </c>
      <c r="AE68">
        <f>'IDT-1'!F68</f>
        <v>0</v>
      </c>
      <c r="AF68" s="25"/>
      <c r="AG68">
        <f t="shared" ref="AG68:AG98" si="5">SUM(AD68:AF68)</f>
        <v>1321.5955810130738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-16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3.6107999999999998</v>
      </c>
      <c r="E69">
        <f>GT_NG!T69</f>
        <v>9.8578931482040453</v>
      </c>
      <c r="F69">
        <f>GT_Spot!T69</f>
        <v>0</v>
      </c>
      <c r="G69">
        <f>PPCL_NG!T69</f>
        <v>0</v>
      </c>
      <c r="H69">
        <f>PPCL_Spot!T69</f>
        <v>28.228066570782826</v>
      </c>
      <c r="I69">
        <f>Bawana_NG!T69</f>
        <v>69.60760205311928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389.25984755054407</v>
      </c>
      <c r="P69" s="37">
        <v>75.327122282920115</v>
      </c>
      <c r="Q69" s="37">
        <v>26.74</v>
      </c>
      <c r="R69" s="39">
        <v>25.2</v>
      </c>
      <c r="S69" s="39">
        <v>0</v>
      </c>
      <c r="T69" s="38">
        <f>SUMPRODUCT(LTA!J69:AN69,LTA!J$101:AN$101,LTA!J$105:AN$105)</f>
        <v>35.769999999999996</v>
      </c>
      <c r="U69" s="38">
        <f>SUMPRODUCT(LTA!J69:AN69,LTA!J$102:AN$102,LTA!J$105:AN$105)</f>
        <v>413.09999999999997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230.20000000000002</v>
      </c>
      <c r="AB69" s="76">
        <f>-STOA!P69</f>
        <v>0</v>
      </c>
      <c r="AC69">
        <f t="shared" si="3"/>
        <v>11.43291518548679</v>
      </c>
      <c r="AD69">
        <f t="shared" si="4"/>
        <v>1349.6284164200836</v>
      </c>
      <c r="AE69">
        <f>'IDT-1'!F69</f>
        <v>0</v>
      </c>
      <c r="AF69" s="25"/>
      <c r="AG69">
        <f t="shared" si="5"/>
        <v>1349.6284164200836</v>
      </c>
      <c r="AI69" s="35">
        <f>PXIL!J69</f>
        <v>0</v>
      </c>
      <c r="AJ69" s="35">
        <f>PXIL!P69</f>
        <v>0</v>
      </c>
      <c r="AK69" s="35">
        <f>RTM_IEX!J69</f>
        <v>24.16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3.6107999999999998</v>
      </c>
      <c r="E70">
        <f>GT_NG!T70</f>
        <v>9.8578931482040453</v>
      </c>
      <c r="F70">
        <f>GT_Spot!T70</f>
        <v>0</v>
      </c>
      <c r="G70">
        <f>PPCL_NG!T70</f>
        <v>0</v>
      </c>
      <c r="H70">
        <f>PPCL_Spot!T70</f>
        <v>28.228066570782826</v>
      </c>
      <c r="I70">
        <f>Bawana_NG!T70</f>
        <v>69.60760205311928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398.92984755054414</v>
      </c>
      <c r="P70" s="37">
        <v>64.092871029879504</v>
      </c>
      <c r="Q70" s="37">
        <v>26.74</v>
      </c>
      <c r="R70" s="39">
        <v>21.79</v>
      </c>
      <c r="S70" s="39">
        <v>0</v>
      </c>
      <c r="T70" s="38">
        <f>SUMPRODUCT(LTA!J70:AN70,LTA!J$101:AN$101,LTA!J$105:AN$105)</f>
        <v>27.759999999999998</v>
      </c>
      <c r="U70" s="38">
        <f>SUMPRODUCT(LTA!J70:AN70,LTA!J$102:AN$102,LTA!J$105:AN$105)</f>
        <v>402.99999999999994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230.20000000000002</v>
      </c>
      <c r="AB70" s="76">
        <f>-STOA!P70</f>
        <v>0</v>
      </c>
      <c r="AC70">
        <f t="shared" si="3"/>
        <v>11.401379474961249</v>
      </c>
      <c r="AD70">
        <f t="shared" si="4"/>
        <v>1345.9057008775685</v>
      </c>
      <c r="AE70">
        <f>'IDT-1'!F70</f>
        <v>0</v>
      </c>
      <c r="AF70" s="25"/>
      <c r="AG70">
        <f t="shared" si="5"/>
        <v>1345.9057008775685</v>
      </c>
      <c r="AI70" s="35">
        <f>PXIL!J70</f>
        <v>0</v>
      </c>
      <c r="AJ70" s="35">
        <f>PXIL!P70</f>
        <v>0</v>
      </c>
      <c r="AK70" s="35">
        <f>RTM_IEX!J70</f>
        <v>43.49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3.6107999999999998</v>
      </c>
      <c r="E71">
        <f>GT_NG!T71</f>
        <v>9.8578931482040453</v>
      </c>
      <c r="F71">
        <f>GT_Spot!T71</f>
        <v>0</v>
      </c>
      <c r="G71">
        <f>PPCL_NG!T71</f>
        <v>0</v>
      </c>
      <c r="H71">
        <f>PPCL_Spot!T71</f>
        <v>28.228066570782826</v>
      </c>
      <c r="I71">
        <f>Bawana_NG!T71</f>
        <v>69.60760205311928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412.04792403156551</v>
      </c>
      <c r="P71" s="37">
        <v>61.597128874388261</v>
      </c>
      <c r="Q71" s="37">
        <v>22.540000000000003</v>
      </c>
      <c r="R71" s="39">
        <v>19.09</v>
      </c>
      <c r="S71" s="39">
        <v>0</v>
      </c>
      <c r="T71" s="38">
        <f>SUMPRODUCT(LTA!J71:AN71,LTA!J$101:AN$101,LTA!J$105:AN$105)</f>
        <v>21.79</v>
      </c>
      <c r="U71" s="38">
        <f>SUMPRODUCT(LTA!J71:AN71,LTA!J$102:AN$102,LTA!J$105:AN$105)</f>
        <v>394.58999999999992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230.67000000000002</v>
      </c>
      <c r="AB71" s="76">
        <f>-STOA!P71</f>
        <v>0</v>
      </c>
      <c r="AC71">
        <f t="shared" si="3"/>
        <v>11.112859083295699</v>
      </c>
      <c r="AD71">
        <f t="shared" si="4"/>
        <v>1311.8465555947639</v>
      </c>
      <c r="AE71">
        <f>'IDT-1'!F71</f>
        <v>0</v>
      </c>
      <c r="AF71" s="25"/>
      <c r="AG71">
        <f t="shared" si="5"/>
        <v>1311.8465555947639</v>
      </c>
      <c r="AI71" s="35">
        <f>PXIL!J71</f>
        <v>0</v>
      </c>
      <c r="AJ71" s="35">
        <f>PXIL!P71</f>
        <v>0</v>
      </c>
      <c r="AK71" s="35">
        <f>RTM_IEX!J71</f>
        <v>19.329999999999998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3.6107999999999998</v>
      </c>
      <c r="E72">
        <f>GT_NG!T72</f>
        <v>9.8578931482040453</v>
      </c>
      <c r="F72">
        <f>GT_Spot!T72</f>
        <v>0</v>
      </c>
      <c r="G72">
        <f>PPCL_NG!T72</f>
        <v>0</v>
      </c>
      <c r="H72">
        <f>PPCL_Spot!T72</f>
        <v>28.228066570782826</v>
      </c>
      <c r="I72">
        <f>Bawana_NG!T72</f>
        <v>69.60760205311928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475.7925881456099</v>
      </c>
      <c r="P72" s="37">
        <v>61.597128874388261</v>
      </c>
      <c r="Q72" s="37">
        <v>22.540000000000003</v>
      </c>
      <c r="R72" s="39">
        <v>13.24</v>
      </c>
      <c r="S72" s="39">
        <v>0</v>
      </c>
      <c r="T72" s="38">
        <f>SUMPRODUCT(LTA!J72:AN72,LTA!J$101:AN$101,LTA!J$105:AN$105)</f>
        <v>17.920000000000002</v>
      </c>
      <c r="U72" s="38">
        <f>SUMPRODUCT(LTA!J72:AN72,LTA!J$102:AN$102,LTA!J$105:AN$105)</f>
        <v>389.02999999999992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230.67000000000002</v>
      </c>
      <c r="AB72" s="76">
        <f>-STOA!P72</f>
        <v>0</v>
      </c>
      <c r="AC72">
        <f t="shared" si="3"/>
        <v>11.611724993600347</v>
      </c>
      <c r="AD72">
        <f t="shared" si="4"/>
        <v>1310.4823537985039</v>
      </c>
      <c r="AE72">
        <f>'IDT-1'!F72</f>
        <v>0</v>
      </c>
      <c r="AF72" s="25"/>
      <c r="AG72">
        <f t="shared" si="5"/>
        <v>1310.4823537985039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-30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3.6107999999999998</v>
      </c>
      <c r="E73">
        <f>GT_NG!T73</f>
        <v>9.8578931482040453</v>
      </c>
      <c r="F73">
        <f>GT_Spot!T73</f>
        <v>0</v>
      </c>
      <c r="G73">
        <f>PPCL_NG!T73</f>
        <v>0</v>
      </c>
      <c r="H73">
        <f>PPCL_Spot!T73</f>
        <v>28.228066570782826</v>
      </c>
      <c r="I73">
        <f>Bawana_NG!T73</f>
        <v>69.60760205311928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565.35706019091106</v>
      </c>
      <c r="P73" s="37">
        <v>19.328877989319714</v>
      </c>
      <c r="Q73" s="37">
        <v>20.77</v>
      </c>
      <c r="R73" s="39">
        <v>9.19</v>
      </c>
      <c r="S73" s="39">
        <v>0</v>
      </c>
      <c r="T73" s="38">
        <f>SUMPRODUCT(LTA!J73:AN73,LTA!J$101:AN$101,LTA!J$105:AN$105)</f>
        <v>10.98</v>
      </c>
      <c r="U73" s="38">
        <f>SUMPRODUCT(LTA!J73:AN73,LTA!J$102:AN$102,LTA!J$105:AN$105)</f>
        <v>382.07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230.67000000000002</v>
      </c>
      <c r="AB73" s="76">
        <f>-STOA!P73</f>
        <v>0</v>
      </c>
      <c r="AC73">
        <f t="shared" si="3"/>
        <v>12.182211560341864</v>
      </c>
      <c r="AD73">
        <f t="shared" si="4"/>
        <v>1297.4880883919952</v>
      </c>
      <c r="AE73">
        <f>'IDT-1'!F73</f>
        <v>0</v>
      </c>
      <c r="AF73" s="25"/>
      <c r="AG73">
        <f t="shared" si="5"/>
        <v>1297.4880883919952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-70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3.6107999999999998</v>
      </c>
      <c r="E74">
        <f>GT_NG!T74</f>
        <v>9.8578931482040453</v>
      </c>
      <c r="F74">
        <f>GT_Spot!T74</f>
        <v>0</v>
      </c>
      <c r="G74">
        <f>PPCL_NG!T74</f>
        <v>0</v>
      </c>
      <c r="H74">
        <f>PPCL_Spot!T74</f>
        <v>28</v>
      </c>
      <c r="I74">
        <f>Bawana_NG!T74</f>
        <v>69.60760205311928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693.35716496700547</v>
      </c>
      <c r="P74" s="37">
        <v>61.597128874388261</v>
      </c>
      <c r="Q74" s="37">
        <v>22.540000000000003</v>
      </c>
      <c r="R74" s="39">
        <v>5.88</v>
      </c>
      <c r="S74" s="39">
        <v>0</v>
      </c>
      <c r="T74" s="38">
        <f>SUMPRODUCT(LTA!J74:AN74,LTA!J$101:AN$101,LTA!J$105:AN$105)</f>
        <v>4.1500000000000004</v>
      </c>
      <c r="U74" s="38">
        <f>SUMPRODUCT(LTA!J74:AN74,LTA!J$102:AN$102,LTA!J$105:AN$105)</f>
        <v>387.78999999999996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230.67000000000002</v>
      </c>
      <c r="AB74" s="76">
        <f>-STOA!P74</f>
        <v>0</v>
      </c>
      <c r="AC74">
        <f t="shared" si="3"/>
        <v>13.122376313832158</v>
      </c>
      <c r="AD74">
        <f t="shared" si="4"/>
        <v>1518.938212728885</v>
      </c>
      <c r="AE74">
        <f>'IDT-1'!F74</f>
        <v>-220.97</v>
      </c>
      <c r="AF74" s="25"/>
      <c r="AG74">
        <f t="shared" si="5"/>
        <v>1297.968212728885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-15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3.6107999999999998</v>
      </c>
      <c r="E75">
        <f>GT_NG!T75</f>
        <v>9.8578931482040453</v>
      </c>
      <c r="F75">
        <f>GT_Spot!T75</f>
        <v>0</v>
      </c>
      <c r="G75">
        <f>PPCL_NG!T75</f>
        <v>0</v>
      </c>
      <c r="H75">
        <f>PPCL_Spot!T75</f>
        <v>28</v>
      </c>
      <c r="I75">
        <f>Bawana_NG!T75</f>
        <v>69.610000000000014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714.42882642282871</v>
      </c>
      <c r="P75" s="37">
        <v>61.597128874388261</v>
      </c>
      <c r="Q75" s="37">
        <v>22.540000000000003</v>
      </c>
      <c r="R75" s="39">
        <v>0</v>
      </c>
      <c r="S75" s="39">
        <v>0</v>
      </c>
      <c r="T75" s="38">
        <f>SUMPRODUCT(LTA!J75:AN75,LTA!J$101:AN$101,LTA!J$105:AN$105)</f>
        <v>1.64</v>
      </c>
      <c r="U75" s="38">
        <f>SUMPRODUCT(LTA!J75:AN75,LTA!J$102:AN$102,LTA!J$105:AN$105)</f>
        <v>392.07000000000005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230.85000000000002</v>
      </c>
      <c r="AB75" s="76">
        <f>-STOA!P75</f>
        <v>0</v>
      </c>
      <c r="AC75">
        <f t="shared" si="3"/>
        <v>13.520521144561542</v>
      </c>
      <c r="AD75">
        <f t="shared" si="4"/>
        <v>1505.6841273008592</v>
      </c>
      <c r="AE75">
        <f>'IDT-1'!F75</f>
        <v>-215.71199999999999</v>
      </c>
      <c r="AF75" s="25"/>
      <c r="AG75">
        <f t="shared" si="5"/>
        <v>1289.9721273008593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-45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3.6107999999999998</v>
      </c>
      <c r="E76">
        <f>GT_NG!T76</f>
        <v>9.8578931482040453</v>
      </c>
      <c r="F76">
        <f>GT_Spot!T76</f>
        <v>0</v>
      </c>
      <c r="G76">
        <f>PPCL_NG!T76</f>
        <v>0</v>
      </c>
      <c r="H76">
        <f>PPCL_Spot!T76</f>
        <v>28</v>
      </c>
      <c r="I76">
        <f>Bawana_NG!T76</f>
        <v>69.610000000000014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742.73537896978064</v>
      </c>
      <c r="P76" s="37">
        <v>61.597128874388261</v>
      </c>
      <c r="Q76" s="37">
        <v>22.540000000000003</v>
      </c>
      <c r="R76" s="39">
        <v>0</v>
      </c>
      <c r="S76" s="39">
        <v>0</v>
      </c>
      <c r="T76" s="38">
        <f>SUMPRODUCT(LTA!J76:AN76,LTA!J$101:AN$101,LTA!J$105:AN$105)</f>
        <v>1.17</v>
      </c>
      <c r="U76" s="38">
        <f>SUMPRODUCT(LTA!J76:AN76,LTA!J$102:AN$102,LTA!J$105:AN$105)</f>
        <v>424.05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230.85000000000002</v>
      </c>
      <c r="AB76" s="76">
        <f>-STOA!P76</f>
        <v>0</v>
      </c>
      <c r="AC76">
        <f t="shared" si="3"/>
        <v>14.150047551829276</v>
      </c>
      <c r="AD76">
        <f t="shared" si="4"/>
        <v>1549.8711534405438</v>
      </c>
      <c r="AE76">
        <f>'IDT-1'!F76</f>
        <v>-230.036</v>
      </c>
      <c r="AF76" s="25"/>
      <c r="AG76">
        <f t="shared" si="5"/>
        <v>1319.8351534405438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3.6107999999999998</v>
      </c>
      <c r="E77">
        <f>GT_NG!T77</f>
        <v>9.8578931482040453</v>
      </c>
      <c r="F77">
        <f>GT_Spot!T77</f>
        <v>0</v>
      </c>
      <c r="G77">
        <f>PPCL_NG!T77</f>
        <v>0</v>
      </c>
      <c r="H77">
        <f>PPCL_Spot!T77</f>
        <v>28</v>
      </c>
      <c r="I77">
        <f>Bawana_NG!T77</f>
        <v>69.610000000000014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744.31553650916544</v>
      </c>
      <c r="P77" s="37">
        <v>61.597128874388261</v>
      </c>
      <c r="Q77" s="37">
        <v>22.540000000000003</v>
      </c>
      <c r="R77" s="39">
        <v>0</v>
      </c>
      <c r="S77" s="39">
        <v>0</v>
      </c>
      <c r="T77" s="38">
        <f>SUMPRODUCT(LTA!J77:AN77,LTA!J$101:AN$101,LTA!J$105:AN$105)</f>
        <v>0.59</v>
      </c>
      <c r="U77" s="38">
        <f>SUMPRODUCT(LTA!J77:AN77,LTA!J$102:AN$102,LTA!J$105:AN$105)</f>
        <v>423.88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230.85000000000002</v>
      </c>
      <c r="AB77" s="76">
        <f>-STOA!P77</f>
        <v>0</v>
      </c>
      <c r="AC77">
        <f t="shared" si="3"/>
        <v>14.157020875160109</v>
      </c>
      <c r="AD77">
        <f t="shared" si="4"/>
        <v>1550.6943376565978</v>
      </c>
      <c r="AE77">
        <f>'IDT-1'!F77</f>
        <v>-212.72200000000001</v>
      </c>
      <c r="AF77" s="25"/>
      <c r="AG77">
        <f t="shared" si="5"/>
        <v>1337.9723376565978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-60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3.6107999999999998</v>
      </c>
      <c r="E78">
        <f>GT_NG!T78</f>
        <v>9.8578931482040453</v>
      </c>
      <c r="F78">
        <f>GT_Spot!T78</f>
        <v>0</v>
      </c>
      <c r="G78">
        <f>PPCL_NG!T78</f>
        <v>0</v>
      </c>
      <c r="H78">
        <f>PPCL_Spot!T78</f>
        <v>28</v>
      </c>
      <c r="I78">
        <f>Bawana_NG!T78</f>
        <v>69.610000000000014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744.31553650916544</v>
      </c>
      <c r="P78" s="37">
        <v>61.597128874388261</v>
      </c>
      <c r="Q78" s="37">
        <v>22.540000000000003</v>
      </c>
      <c r="R78" s="39">
        <v>0</v>
      </c>
      <c r="S78" s="39">
        <v>0</v>
      </c>
      <c r="T78" s="38">
        <f>SUMPRODUCT(LTA!J78:AN78,LTA!J$101:AN$101,LTA!J$105:AN$105)</f>
        <v>0.22</v>
      </c>
      <c r="U78" s="38">
        <f>SUMPRODUCT(LTA!J78:AN78,LTA!J$102:AN$102,LTA!J$105:AN$105)</f>
        <v>423.71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230.85000000000002</v>
      </c>
      <c r="AB78" s="76">
        <f>-STOA!P78</f>
        <v>0</v>
      </c>
      <c r="AC78">
        <f t="shared" si="3"/>
        <v>14.152484875160109</v>
      </c>
      <c r="AD78">
        <f t="shared" si="4"/>
        <v>1550.1588736565977</v>
      </c>
      <c r="AE78">
        <f>'IDT-1'!F78</f>
        <v>-189.47900000000001</v>
      </c>
      <c r="AF78" s="25"/>
      <c r="AG78">
        <f t="shared" si="5"/>
        <v>1360.6798736565977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-60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3.6107999999999998</v>
      </c>
      <c r="E79">
        <f>GT_NG!T79</f>
        <v>10.153796540603929</v>
      </c>
      <c r="F79">
        <f>GT_Spot!T79</f>
        <v>0</v>
      </c>
      <c r="G79">
        <f>PPCL_NG!T79</f>
        <v>0</v>
      </c>
      <c r="H79">
        <f>PPCL_Spot!T79</f>
        <v>28</v>
      </c>
      <c r="I79">
        <f>Bawana_NG!T79</f>
        <v>69.607583070032291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758.16015400916547</v>
      </c>
      <c r="P79" s="37">
        <v>61.597128874388261</v>
      </c>
      <c r="Q79" s="37">
        <v>22.540000000000003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422.84000000000003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230.85000000000002</v>
      </c>
      <c r="AB79" s="76">
        <f>-STOA!P79</f>
        <v>0</v>
      </c>
      <c r="AC79">
        <f t="shared" si="3"/>
        <v>14.51622368019121</v>
      </c>
      <c r="AD79">
        <f t="shared" si="4"/>
        <v>1532.8432388139986</v>
      </c>
      <c r="AE79">
        <f>'IDT-1'!F79</f>
        <v>-185.91399999999999</v>
      </c>
      <c r="AF79" s="25"/>
      <c r="AG79">
        <f t="shared" si="5"/>
        <v>1346.9292388139986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-90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3.6107999999999998</v>
      </c>
      <c r="E80">
        <f>GT_NG!T80</f>
        <v>10.153796540603929</v>
      </c>
      <c r="F80">
        <f>GT_Spot!T80</f>
        <v>0</v>
      </c>
      <c r="G80">
        <f>PPCL_NG!T80</f>
        <v>0</v>
      </c>
      <c r="H80">
        <f>PPCL_Spot!T80</f>
        <v>28</v>
      </c>
      <c r="I80">
        <f>Bawana_NG!T80</f>
        <v>69.607583070032291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758.21844600916552</v>
      </c>
      <c r="P80" s="37">
        <v>61.597128874388261</v>
      </c>
      <c r="Q80" s="37">
        <v>22.540000000000003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422.67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230.85000000000002</v>
      </c>
      <c r="AB80" s="76">
        <f>-STOA!P80</f>
        <v>0</v>
      </c>
      <c r="AC80">
        <f t="shared" si="3"/>
        <v>14.430573755742323</v>
      </c>
      <c r="AD80">
        <f t="shared" si="4"/>
        <v>1542.8171807384481</v>
      </c>
      <c r="AE80">
        <f>'IDT-1'!F80</f>
        <v>-187.029</v>
      </c>
      <c r="AF80" s="25"/>
      <c r="AG80">
        <f t="shared" si="5"/>
        <v>1355.7881807384481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3.6107999999999998</v>
      </c>
      <c r="E81">
        <f>GT_NG!T81</f>
        <v>10.153796540603929</v>
      </c>
      <c r="F81">
        <f>GT_Spot!T81</f>
        <v>0</v>
      </c>
      <c r="G81">
        <f>PPCL_NG!T81</f>
        <v>0</v>
      </c>
      <c r="H81">
        <f>PPCL_Spot!T81</f>
        <v>28</v>
      </c>
      <c r="I81">
        <f>Bawana_NG!T81</f>
        <v>69.607583070032291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746.46825650916537</v>
      </c>
      <c r="P81" s="37">
        <v>61.597128874388261</v>
      </c>
      <c r="Q81" s="37">
        <v>22.540000000000003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424.84000000000003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230.85000000000002</v>
      </c>
      <c r="AB81" s="76">
        <f>-STOA!P81</f>
        <v>0</v>
      </c>
      <c r="AC81">
        <f t="shared" si="3"/>
        <v>14.180677009444537</v>
      </c>
      <c r="AD81">
        <f t="shared" si="4"/>
        <v>1553.4868879847454</v>
      </c>
      <c r="AE81">
        <f>'IDT-1'!F81</f>
        <v>-185.93299999999999</v>
      </c>
      <c r="AF81" s="25"/>
      <c r="AG81">
        <f t="shared" si="5"/>
        <v>1367.5538879847454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-60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3.6107999999999998</v>
      </c>
      <c r="E82">
        <f>GT_NG!T82</f>
        <v>10.153796540603929</v>
      </c>
      <c r="F82">
        <f>GT_Spot!T82</f>
        <v>0</v>
      </c>
      <c r="G82">
        <f>PPCL_NG!T82</f>
        <v>0</v>
      </c>
      <c r="H82">
        <f>PPCL_Spot!T82</f>
        <v>28</v>
      </c>
      <c r="I82">
        <f>Bawana_NG!T82</f>
        <v>69.607583070032291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736.86741009282605</v>
      </c>
      <c r="P82" s="37">
        <v>61.597128874388261</v>
      </c>
      <c r="Q82" s="37">
        <v>22.540000000000003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425.17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230.85000000000002</v>
      </c>
      <c r="AB82" s="76">
        <f>-STOA!P82</f>
        <v>0</v>
      </c>
      <c r="AC82">
        <f t="shared" si="3"/>
        <v>13.933378745049506</v>
      </c>
      <c r="AD82">
        <f t="shared" si="4"/>
        <v>1564.463339832801</v>
      </c>
      <c r="AE82">
        <f>'IDT-1'!F82</f>
        <v>-186.727</v>
      </c>
      <c r="AF82" s="25"/>
      <c r="AG82">
        <f t="shared" si="5"/>
        <v>1377.7363398328009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3.6107999999999998</v>
      </c>
      <c r="E83">
        <f>GT_NG!T83</f>
        <v>10.153796540603929</v>
      </c>
      <c r="F83">
        <f>GT_Spot!T83</f>
        <v>0</v>
      </c>
      <c r="G83">
        <f>PPCL_NG!T83</f>
        <v>0</v>
      </c>
      <c r="H83">
        <f>PPCL_Spot!T83</f>
        <v>27.998055690577043</v>
      </c>
      <c r="I83">
        <f>Bawana_NG!T83</f>
        <v>69.607280965587279</v>
      </c>
      <c r="J83">
        <f>Bawana_RLNG!T83</f>
        <v>0</v>
      </c>
      <c r="K83">
        <f>Bawana_Spot!T83</f>
        <v>66.16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736.26906583830919</v>
      </c>
      <c r="P83" s="37">
        <v>61.597128874388261</v>
      </c>
      <c r="Q83" s="37">
        <v>22.540000000000003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425.28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230.75</v>
      </c>
      <c r="AB83" s="76">
        <f>-STOA!P83</f>
        <v>0</v>
      </c>
      <c r="AC83">
        <f t="shared" si="3"/>
        <v>14.655719669679527</v>
      </c>
      <c r="AD83">
        <f t="shared" si="4"/>
        <v>1549.3104082397863</v>
      </c>
      <c r="AE83">
        <f>'IDT-1'!F83</f>
        <v>-184.988</v>
      </c>
      <c r="AF83" s="25"/>
      <c r="AG83">
        <f t="shared" si="5"/>
        <v>1364.3224082397862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-90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3.6107999999999998</v>
      </c>
      <c r="E84">
        <f>GT_NG!T84</f>
        <v>10.153796540603929</v>
      </c>
      <c r="F84">
        <f>GT_Spot!T84</f>
        <v>0</v>
      </c>
      <c r="G84">
        <f>PPCL_NG!T84</f>
        <v>0</v>
      </c>
      <c r="H84">
        <f>PPCL_Spot!T84</f>
        <v>27.998055690577043</v>
      </c>
      <c r="I84">
        <f>Bawana_NG!T84</f>
        <v>69.607280965587279</v>
      </c>
      <c r="J84">
        <f>Bawana_RLNG!T84</f>
        <v>0</v>
      </c>
      <c r="K84">
        <f>Bawana_Spot!T84</f>
        <v>66.16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710.55029894051995</v>
      </c>
      <c r="P84" s="37">
        <v>61.597128874388261</v>
      </c>
      <c r="Q84" s="37">
        <v>22.540000000000003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425.62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230.75</v>
      </c>
      <c r="AB84" s="76">
        <f>-STOA!P84</f>
        <v>0</v>
      </c>
      <c r="AC84">
        <f t="shared" si="3"/>
        <v>14.357826450489206</v>
      </c>
      <c r="AD84">
        <f t="shared" si="4"/>
        <v>1534.2295345611872</v>
      </c>
      <c r="AE84">
        <f>'IDT-1'!F84</f>
        <v>-153.845</v>
      </c>
      <c r="AF84" s="25"/>
      <c r="AG84">
        <f t="shared" si="5"/>
        <v>1380.3845345611871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-80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3.6107999999999998</v>
      </c>
      <c r="E85">
        <f>GT_NG!T85</f>
        <v>10.892857142857144</v>
      </c>
      <c r="F85">
        <f>GT_Spot!T85</f>
        <v>0</v>
      </c>
      <c r="G85">
        <f>PPCL_NG!T85</f>
        <v>0</v>
      </c>
      <c r="H85">
        <f>PPCL_Spot!T85</f>
        <v>27.998055690577043</v>
      </c>
      <c r="I85">
        <f>Bawana_NG!T85</f>
        <v>69.607280965587279</v>
      </c>
      <c r="J85">
        <f>Bawana_RLNG!T85</f>
        <v>0</v>
      </c>
      <c r="K85">
        <f>Bawana_Spot!T85</f>
        <v>66.16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699.29941097916844</v>
      </c>
      <c r="P85" s="37">
        <v>61.597128874388261</v>
      </c>
      <c r="Q85" s="37">
        <v>22.540000000000003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425.62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230.75</v>
      </c>
      <c r="AB85" s="76">
        <f>-STOA!P85</f>
        <v>0</v>
      </c>
      <c r="AC85">
        <f t="shared" si="3"/>
        <v>14.18481552342389</v>
      </c>
      <c r="AD85">
        <f t="shared" si="4"/>
        <v>1533.8907181291543</v>
      </c>
      <c r="AE85">
        <f>'IDT-1'!F85</f>
        <v>-136.874</v>
      </c>
      <c r="AF85" s="25"/>
      <c r="AG85">
        <f t="shared" si="5"/>
        <v>1397.0167181291542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-70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3.6107999999999998</v>
      </c>
      <c r="E86">
        <f>GT_NG!T86</f>
        <v>10.892857142857144</v>
      </c>
      <c r="F86">
        <f>GT_Spot!T86</f>
        <v>0</v>
      </c>
      <c r="G86">
        <f>PPCL_NG!T86</f>
        <v>0</v>
      </c>
      <c r="H86">
        <f>PPCL_Spot!T86</f>
        <v>27.998055690577043</v>
      </c>
      <c r="I86">
        <f>Bawana_NG!T86</f>
        <v>69.607280965587279</v>
      </c>
      <c r="J86">
        <f>Bawana_RLNG!T86</f>
        <v>0</v>
      </c>
      <c r="K86">
        <f>Bawana_Spot!T86</f>
        <v>66.16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709.78239950392469</v>
      </c>
      <c r="P86" s="37">
        <v>61.597128874388261</v>
      </c>
      <c r="Q86" s="37">
        <v>22.540000000000003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425.28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230.75</v>
      </c>
      <c r="AB86" s="76">
        <f>-STOA!P86</f>
        <v>0</v>
      </c>
      <c r="AC86">
        <f t="shared" si="3"/>
        <v>14.142949261158506</v>
      </c>
      <c r="AD86">
        <f t="shared" si="4"/>
        <v>1559.0755729161758</v>
      </c>
      <c r="AE86">
        <f>'IDT-1'!F86</f>
        <v>-133.518</v>
      </c>
      <c r="AF86" s="25"/>
      <c r="AG86">
        <f t="shared" si="5"/>
        <v>1425.5575729161758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-55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3.6107999999999998</v>
      </c>
      <c r="E87">
        <f>GT_NG!T87</f>
        <v>10.892857142857144</v>
      </c>
      <c r="F87">
        <f>GT_Spot!T87</f>
        <v>0</v>
      </c>
      <c r="G87">
        <f>PPCL_NG!T87</f>
        <v>0</v>
      </c>
      <c r="H87">
        <f>PPCL_Spot!T87</f>
        <v>28.35</v>
      </c>
      <c r="I87">
        <f>Bawana_NG!T87</f>
        <v>69.607583070032291</v>
      </c>
      <c r="J87">
        <f>Bawana_RLNG!T87</f>
        <v>0</v>
      </c>
      <c r="K87">
        <f>Bawana_Spot!T87</f>
        <v>30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710.1812323912277</v>
      </c>
      <c r="P87" s="37">
        <v>61.597128874388261</v>
      </c>
      <c r="Q87" s="37">
        <v>22.540000000000003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424.27000000000004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230.57000000000002</v>
      </c>
      <c r="AB87" s="76">
        <f>-STOA!P87</f>
        <v>0</v>
      </c>
      <c r="AC87">
        <f t="shared" si="3"/>
        <v>13.454316229668335</v>
      </c>
      <c r="AD87">
        <f t="shared" si="4"/>
        <v>1568.1652852488369</v>
      </c>
      <c r="AE87">
        <f>'IDT-1'!F87</f>
        <v>-119.221</v>
      </c>
      <c r="AF87" s="25"/>
      <c r="AG87">
        <f t="shared" si="5"/>
        <v>1448.9442852488369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3.6107999999999998</v>
      </c>
      <c r="E88">
        <f>GT_NG!T88</f>
        <v>10.892857142857144</v>
      </c>
      <c r="F88">
        <f>GT_Spot!T88</f>
        <v>0</v>
      </c>
      <c r="G88">
        <f>PPCL_NG!T88</f>
        <v>0</v>
      </c>
      <c r="H88">
        <f>PPCL_Spot!T88</f>
        <v>28.35</v>
      </c>
      <c r="I88">
        <f>Bawana_NG!T88</f>
        <v>69.607583070032291</v>
      </c>
      <c r="J88">
        <f>Bawana_RLNG!T88</f>
        <v>0</v>
      </c>
      <c r="K88">
        <f>Bawana_Spot!T88</f>
        <v>30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698.44638289122759</v>
      </c>
      <c r="P88" s="37">
        <v>61.597128874388261</v>
      </c>
      <c r="Q88" s="37">
        <v>22.540000000000003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423.77000000000004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230.57000000000002</v>
      </c>
      <c r="AB88" s="76">
        <f>-STOA!P88</f>
        <v>0</v>
      </c>
      <c r="AC88">
        <f t="shared" si="3"/>
        <v>13.347975916619443</v>
      </c>
      <c r="AD88">
        <f t="shared" si="4"/>
        <v>1575.6967760618859</v>
      </c>
      <c r="AE88">
        <f>'IDT-1'!F88</f>
        <v>-109.336</v>
      </c>
      <c r="AF88" s="25"/>
      <c r="AG88">
        <f t="shared" si="5"/>
        <v>1466.3607760618859</v>
      </c>
      <c r="AI88" s="35">
        <f>PXIL!J88</f>
        <v>0</v>
      </c>
      <c r="AJ88" s="35">
        <f>PXIL!P88</f>
        <v>0</v>
      </c>
      <c r="AK88" s="35">
        <f>RTM_IEX!J88</f>
        <v>9.66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3.6107999999999998</v>
      </c>
      <c r="E89">
        <f>GT_NG!T89</f>
        <v>10.892857142857144</v>
      </c>
      <c r="F89">
        <f>GT_Spot!T89</f>
        <v>0</v>
      </c>
      <c r="G89">
        <f>PPCL_NG!T89</f>
        <v>0</v>
      </c>
      <c r="H89">
        <f>PPCL_Spot!T89</f>
        <v>28.35</v>
      </c>
      <c r="I89">
        <f>Bawana_NG!T89</f>
        <v>69.607583070032291</v>
      </c>
      <c r="J89">
        <f>Bawana_RLNG!T89</f>
        <v>0</v>
      </c>
      <c r="K89">
        <f>Bawana_Spot!T89</f>
        <v>30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698.40342715229292</v>
      </c>
      <c r="P89" s="37">
        <v>61.597128874388261</v>
      </c>
      <c r="Q89" s="37">
        <v>22.540000000000003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423.13000000000005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230.57000000000002</v>
      </c>
      <c r="AB89" s="76">
        <f>-STOA!P89</f>
        <v>0</v>
      </c>
      <c r="AC89">
        <f t="shared" si="3"/>
        <v>13.342239088412393</v>
      </c>
      <c r="AD89">
        <f t="shared" si="4"/>
        <v>1575.0195571511583</v>
      </c>
      <c r="AE89">
        <f>'IDT-1'!F89</f>
        <v>-88.917000000000002</v>
      </c>
      <c r="AF89" s="25"/>
      <c r="AG89">
        <f t="shared" si="5"/>
        <v>1486.1025571511584</v>
      </c>
      <c r="AI89" s="35">
        <f>PXIL!J89</f>
        <v>0</v>
      </c>
      <c r="AJ89" s="35">
        <f>PXIL!P89</f>
        <v>0</v>
      </c>
      <c r="AK89" s="35">
        <f>RTM_IEX!J89</f>
        <v>9.66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3.6107999999999998</v>
      </c>
      <c r="E90">
        <f>GT_NG!T90</f>
        <v>10.892857142857144</v>
      </c>
      <c r="F90">
        <f>GT_Spot!T90</f>
        <v>0</v>
      </c>
      <c r="G90">
        <f>PPCL_NG!T90</f>
        <v>0</v>
      </c>
      <c r="H90">
        <f>PPCL_Spot!T90</f>
        <v>28.35</v>
      </c>
      <c r="I90">
        <f>Bawana_NG!T90</f>
        <v>69.607583070032291</v>
      </c>
      <c r="J90">
        <f>Bawana_RLNG!T90</f>
        <v>0</v>
      </c>
      <c r="K90">
        <f>Bawana_Spot!T90</f>
        <v>30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699.83016786647147</v>
      </c>
      <c r="P90" s="37">
        <v>61.597128874388261</v>
      </c>
      <c r="Q90" s="37">
        <v>22.540000000000003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422.96000000000004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230.57000000000002</v>
      </c>
      <c r="AB90" s="76">
        <f>-STOA!P90</f>
        <v>0</v>
      </c>
      <c r="AC90">
        <f t="shared" si="3"/>
        <v>13.474595710411492</v>
      </c>
      <c r="AD90">
        <f t="shared" si="4"/>
        <v>1590.6439412433378</v>
      </c>
      <c r="AE90">
        <f>'IDT-1'!F90</f>
        <v>-74.516000000000005</v>
      </c>
      <c r="AF90" s="25"/>
      <c r="AG90">
        <f t="shared" si="5"/>
        <v>1516.1279412433378</v>
      </c>
      <c r="AI90" s="35">
        <f>PXIL!J90</f>
        <v>0</v>
      </c>
      <c r="AJ90" s="35">
        <f>PXIL!P90</f>
        <v>0</v>
      </c>
      <c r="AK90" s="35">
        <f>RTM_IEX!J90</f>
        <v>24.16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3.6107999999999998</v>
      </c>
      <c r="E91">
        <f>GT_NG!T91</f>
        <v>10.892857142857144</v>
      </c>
      <c r="F91">
        <f>GT_Spot!T91</f>
        <v>0</v>
      </c>
      <c r="G91">
        <f>PPCL_NG!T91</f>
        <v>0</v>
      </c>
      <c r="H91">
        <f>PPCL_Spot!T91</f>
        <v>28.81</v>
      </c>
      <c r="I91">
        <f>Bawana_NG!T91</f>
        <v>69.607583070032291</v>
      </c>
      <c r="J91">
        <f>Bawana_RLNG!T91</f>
        <v>0</v>
      </c>
      <c r="K91">
        <f>Bawana_Spot!T91</f>
        <v>30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701.4215261162218</v>
      </c>
      <c r="P91" s="37">
        <v>61.597128874388261</v>
      </c>
      <c r="Q91" s="37">
        <v>22.540000000000003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422.42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230.39000000000001</v>
      </c>
      <c r="AB91" s="76">
        <f>-STOA!P91</f>
        <v>0</v>
      </c>
      <c r="AC91">
        <f t="shared" si="3"/>
        <v>13.729295119709395</v>
      </c>
      <c r="AD91">
        <f t="shared" si="4"/>
        <v>1620.7106000837903</v>
      </c>
      <c r="AE91">
        <f>'IDT-1'!F91</f>
        <v>-77.337999999999994</v>
      </c>
      <c r="AF91" s="25"/>
      <c r="AG91">
        <f t="shared" si="5"/>
        <v>1543.3726000837903</v>
      </c>
      <c r="AI91" s="35">
        <f>PXIL!J91</f>
        <v>0</v>
      </c>
      <c r="AJ91" s="35">
        <f>PXIL!P91</f>
        <v>0</v>
      </c>
      <c r="AK91" s="35">
        <f>RTM_IEX!J91</f>
        <v>53.15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3.6107999999999998</v>
      </c>
      <c r="E92">
        <f>GT_NG!T92</f>
        <v>10.892857142857144</v>
      </c>
      <c r="F92">
        <f>GT_Spot!T92</f>
        <v>0</v>
      </c>
      <c r="G92">
        <f>PPCL_NG!T92</f>
        <v>0</v>
      </c>
      <c r="H92">
        <f>PPCL_Spot!T92</f>
        <v>28.81</v>
      </c>
      <c r="I92">
        <f>Bawana_NG!T92</f>
        <v>69.607583070032291</v>
      </c>
      <c r="J92">
        <f>Bawana_RLNG!T92</f>
        <v>0</v>
      </c>
      <c r="K92">
        <f>Bawana_Spot!T92</f>
        <v>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701.4215261162218</v>
      </c>
      <c r="P92" s="37">
        <v>61.597128874388261</v>
      </c>
      <c r="Q92" s="37">
        <v>22.540000000000003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422.42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230.39000000000001</v>
      </c>
      <c r="AB92" s="76">
        <f>-STOA!P92</f>
        <v>0</v>
      </c>
      <c r="AC92">
        <f t="shared" si="3"/>
        <v>13.729295119709395</v>
      </c>
      <c r="AD92">
        <f t="shared" si="4"/>
        <v>1620.7106000837903</v>
      </c>
      <c r="AE92">
        <f>'IDT-1'!F92</f>
        <v>-60.89</v>
      </c>
      <c r="AF92" s="25"/>
      <c r="AG92">
        <f t="shared" si="5"/>
        <v>1559.8206000837902</v>
      </c>
      <c r="AI92" s="35">
        <f>PXIL!J92</f>
        <v>0</v>
      </c>
      <c r="AJ92" s="35">
        <f>PXIL!P92</f>
        <v>0</v>
      </c>
      <c r="AK92" s="35">
        <f>RTM_IEX!J92</f>
        <v>53.15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3.6107999999999998</v>
      </c>
      <c r="E93">
        <f>GT_NG!T93</f>
        <v>10.892857142857144</v>
      </c>
      <c r="F93">
        <f>GT_Spot!T93</f>
        <v>0</v>
      </c>
      <c r="G93">
        <f>PPCL_NG!T93</f>
        <v>0</v>
      </c>
      <c r="H93">
        <f>PPCL_Spot!T93</f>
        <v>28.81</v>
      </c>
      <c r="I93">
        <f>Bawana_NG!T93</f>
        <v>69.610000000000014</v>
      </c>
      <c r="J93">
        <f>Bawana_RLNG!T93</f>
        <v>0</v>
      </c>
      <c r="K93">
        <f>Bawana_Spot!T93</f>
        <v>30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701.20663407150334</v>
      </c>
      <c r="P93" s="37">
        <v>61.597128874388261</v>
      </c>
      <c r="Q93" s="37">
        <v>22.540000000000003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427.7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230.39000000000001</v>
      </c>
      <c r="AB93" s="76">
        <f>-STOA!P93</f>
        <v>0</v>
      </c>
      <c r="AC93">
        <f t="shared" si="3"/>
        <v>13.69071832874549</v>
      </c>
      <c r="AD93">
        <f t="shared" si="4"/>
        <v>1616.1567017600034</v>
      </c>
      <c r="AE93">
        <f>'IDT-1'!F93</f>
        <v>-37.813000000000002</v>
      </c>
      <c r="AF93" s="25"/>
      <c r="AG93">
        <f t="shared" si="5"/>
        <v>1578.3437017600033</v>
      </c>
      <c r="AI93" s="35">
        <f>PXIL!J93</f>
        <v>0</v>
      </c>
      <c r="AJ93" s="35">
        <f>PXIL!P93</f>
        <v>0</v>
      </c>
      <c r="AK93" s="35">
        <f>RTM_IEX!J93</f>
        <v>43.49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3.6107999999999998</v>
      </c>
      <c r="E94">
        <f>GT_NG!T94</f>
        <v>10.892857142857144</v>
      </c>
      <c r="F94">
        <f>GT_Spot!T94</f>
        <v>0</v>
      </c>
      <c r="G94">
        <f>PPCL_NG!T94</f>
        <v>0</v>
      </c>
      <c r="H94">
        <f>PPCL_Spot!T94</f>
        <v>28.81</v>
      </c>
      <c r="I94">
        <f>Bawana_NG!T94</f>
        <v>69.610000000000014</v>
      </c>
      <c r="J94">
        <f>Bawana_RLNG!T94</f>
        <v>0</v>
      </c>
      <c r="K94">
        <f>Bawana_Spot!T94</f>
        <v>30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698.67923149628791</v>
      </c>
      <c r="P94" s="37">
        <v>61.597128874388261</v>
      </c>
      <c r="Q94" s="37">
        <v>22.540000000000003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427.7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230.39000000000001</v>
      </c>
      <c r="AB94" s="76">
        <f>-STOA!P94</f>
        <v>0</v>
      </c>
      <c r="AC94">
        <f t="shared" si="3"/>
        <v>13.71006014711368</v>
      </c>
      <c r="AD94">
        <f t="shared" si="4"/>
        <v>1618.4399573664198</v>
      </c>
      <c r="AE94">
        <f>'IDT-1'!F94</f>
        <v>-28.137999999999998</v>
      </c>
      <c r="AF94" s="25"/>
      <c r="AG94">
        <f t="shared" si="5"/>
        <v>1590.3019573664199</v>
      </c>
      <c r="AI94" s="35">
        <f>PXIL!J94</f>
        <v>0</v>
      </c>
      <c r="AJ94" s="35">
        <f>PXIL!P94</f>
        <v>0</v>
      </c>
      <c r="AK94" s="35">
        <f>RTM_IEX!J94</f>
        <v>48.32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3.6107999999999998</v>
      </c>
      <c r="E95">
        <f>GT_NG!T95</f>
        <v>10.892857142857144</v>
      </c>
      <c r="F95">
        <f>GT_Spot!T95</f>
        <v>0</v>
      </c>
      <c r="G95">
        <f>PPCL_NG!T95</f>
        <v>0</v>
      </c>
      <c r="H95">
        <f>PPCL_Spot!T95</f>
        <v>28.81</v>
      </c>
      <c r="I95">
        <f>Bawana_NG!T95</f>
        <v>69.610000000000014</v>
      </c>
      <c r="J95">
        <f>Bawana_RLNG!T95</f>
        <v>0</v>
      </c>
      <c r="K95">
        <f>Bawana_Spot!T95</f>
        <v>30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682.02970763648693</v>
      </c>
      <c r="P95" s="37">
        <v>61.597128874388261</v>
      </c>
      <c r="Q95" s="37">
        <v>22.540000000000003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427.08000000000004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230.20000000000002</v>
      </c>
      <c r="AB95" s="76">
        <f>-STOA!P95</f>
        <v>0</v>
      </c>
      <c r="AC95">
        <f t="shared" si="3"/>
        <v>13.806916146691353</v>
      </c>
      <c r="AD95">
        <f t="shared" si="4"/>
        <v>1629.8735775070413</v>
      </c>
      <c r="AE95">
        <f>'IDT-1'!F95</f>
        <v>-17.198999999999998</v>
      </c>
      <c r="AF95" s="25"/>
      <c r="AG95">
        <f t="shared" si="5"/>
        <v>1612.6745775070412</v>
      </c>
      <c r="AI95" s="35">
        <f>PXIL!J95</f>
        <v>0</v>
      </c>
      <c r="AJ95" s="35">
        <f>PXIL!P95</f>
        <v>0</v>
      </c>
      <c r="AK95" s="35">
        <f>RTM_IEX!J95</f>
        <v>77.31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3.6107999999999998</v>
      </c>
      <c r="E96">
        <f>GT_NG!T96</f>
        <v>10.892857142857144</v>
      </c>
      <c r="F96">
        <f>GT_Spot!T96</f>
        <v>0</v>
      </c>
      <c r="G96">
        <f>PPCL_NG!T96</f>
        <v>0</v>
      </c>
      <c r="H96">
        <f>PPCL_Spot!T96</f>
        <v>28.81</v>
      </c>
      <c r="I96">
        <f>Bawana_NG!T96</f>
        <v>69.610000000000014</v>
      </c>
      <c r="J96">
        <f>Bawana_RLNG!T96</f>
        <v>0</v>
      </c>
      <c r="K96">
        <f>Bawana_Spot!T96</f>
        <v>30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680.253181004829</v>
      </c>
      <c r="P96" s="37">
        <v>61.597128874388261</v>
      </c>
      <c r="Q96" s="37">
        <v>22.540000000000003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427.08000000000004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230.20000000000002</v>
      </c>
      <c r="AB96" s="76">
        <f>-STOA!P96</f>
        <v>0</v>
      </c>
      <c r="AC96">
        <f t="shared" si="3"/>
        <v>13.710849322985425</v>
      </c>
      <c r="AD96">
        <f t="shared" si="4"/>
        <v>1618.533117699089</v>
      </c>
      <c r="AE96">
        <f>'IDT-1'!F96</f>
        <v>-7.7960000000000003</v>
      </c>
      <c r="AF96" s="25"/>
      <c r="AG96">
        <f t="shared" si="5"/>
        <v>1610.7371176990889</v>
      </c>
      <c r="AI96" s="35">
        <f>PXIL!J96</f>
        <v>0</v>
      </c>
      <c r="AJ96" s="35">
        <f>PXIL!P96</f>
        <v>0</v>
      </c>
      <c r="AK96" s="35">
        <f>RTM_IEX!J96</f>
        <v>67.650000000000006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3.6107999999999998</v>
      </c>
      <c r="E97">
        <f>GT_NG!T97</f>
        <v>10.892857142857144</v>
      </c>
      <c r="F97">
        <f>GT_Spot!T97</f>
        <v>0</v>
      </c>
      <c r="G97">
        <f>PPCL_NG!T97</f>
        <v>0</v>
      </c>
      <c r="H97">
        <f>PPCL_Spot!T97</f>
        <v>28.81</v>
      </c>
      <c r="I97">
        <f>Bawana_NG!T97</f>
        <v>69.610000000000014</v>
      </c>
      <c r="J97">
        <f>Bawana_RLNG!T97</f>
        <v>0</v>
      </c>
      <c r="K97">
        <f>Bawana_Spot!T97</f>
        <v>30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678.47982897116844</v>
      </c>
      <c r="P97" s="37">
        <v>61.597128874388261</v>
      </c>
      <c r="Q97" s="37">
        <v>26.74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426.58000000000004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230.20000000000002</v>
      </c>
      <c r="AB97" s="76">
        <f>-STOA!P97</f>
        <v>0</v>
      </c>
      <c r="AC97">
        <f t="shared" si="3"/>
        <v>13.727033165902679</v>
      </c>
      <c r="AD97">
        <f t="shared" si="4"/>
        <v>1620.4435818225115</v>
      </c>
      <c r="AE97">
        <f>'IDT-1'!F97</f>
        <v>-14.27</v>
      </c>
      <c r="AF97" s="25"/>
      <c r="AG97">
        <f t="shared" si="5"/>
        <v>1606.1735818225116</v>
      </c>
      <c r="AI97" s="35">
        <f>PXIL!J97</f>
        <v>0</v>
      </c>
      <c r="AJ97" s="35">
        <f>PXIL!P97</f>
        <v>0</v>
      </c>
      <c r="AK97" s="35">
        <f>RTM_IEX!J97</f>
        <v>67.650000000000006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3.6107999999999998</v>
      </c>
      <c r="E98">
        <f>GT_NG!T98</f>
        <v>10.892857142857144</v>
      </c>
      <c r="F98">
        <f>GT_Spot!T98</f>
        <v>0</v>
      </c>
      <c r="G98">
        <f>PPCL_NG!T98</f>
        <v>0</v>
      </c>
      <c r="H98">
        <f>PPCL_Spot!T98</f>
        <v>28.81</v>
      </c>
      <c r="I98">
        <f>Bawana_NG!T98</f>
        <v>69.610000000000014</v>
      </c>
      <c r="J98">
        <f>Bawana_RLNG!T98</f>
        <v>0</v>
      </c>
      <c r="K98">
        <f>Bawana_Spot!T98</f>
        <v>30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678.47982897116844</v>
      </c>
      <c r="P98" s="37">
        <v>61.597128874388261</v>
      </c>
      <c r="Q98" s="37">
        <v>26.74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426.58000000000004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230.20000000000002</v>
      </c>
      <c r="AB98" s="76">
        <f>-STOA!P98</f>
        <v>0</v>
      </c>
      <c r="AC98">
        <f t="shared" si="3"/>
        <v>13.605233165902678</v>
      </c>
      <c r="AD98">
        <f t="shared" si="4"/>
        <v>1606.0653818225114</v>
      </c>
      <c r="AE98">
        <f>'IDT-1'!F98</f>
        <v>-16.247</v>
      </c>
      <c r="AF98" s="25"/>
      <c r="AG98">
        <f t="shared" si="5"/>
        <v>1589.8183818225114</v>
      </c>
      <c r="AI98" s="35">
        <f>PXIL!J98</f>
        <v>0</v>
      </c>
      <c r="AJ98" s="35">
        <f>PXIL!P98</f>
        <v>0</v>
      </c>
      <c r="AK98" s="35">
        <f>RTM_IEX!J98</f>
        <v>53.15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8.4026324999999999E-2</v>
      </c>
      <c r="E99">
        <f t="shared" si="6"/>
        <v>0.23669449815184729</v>
      </c>
      <c r="F99">
        <f t="shared" si="6"/>
        <v>0</v>
      </c>
      <c r="G99">
        <f t="shared" si="6"/>
        <v>0</v>
      </c>
      <c r="H99">
        <f t="shared" si="6"/>
        <v>0.68590603847642662</v>
      </c>
      <c r="I99">
        <f t="shared" si="6"/>
        <v>1.6706077704221258</v>
      </c>
      <c r="J99">
        <f t="shared" si="6"/>
        <v>0</v>
      </c>
      <c r="K99">
        <f t="shared" si="6"/>
        <v>0.77977499999999988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13.635575606025338</v>
      </c>
      <c r="P99" s="37">
        <f t="shared" si="6"/>
        <v>1.1998834640962808</v>
      </c>
      <c r="Q99" s="37">
        <f t="shared" si="6"/>
        <v>0.47104350775964965</v>
      </c>
      <c r="R99" s="39">
        <f>SUM(R3:R98)/4000</f>
        <v>0.27572935857089986</v>
      </c>
      <c r="S99" s="39">
        <f t="shared" si="6"/>
        <v>0</v>
      </c>
      <c r="T99" s="38">
        <f t="shared" si="6"/>
        <v>0.7804025</v>
      </c>
      <c r="U99" s="38">
        <f t="shared" si="6"/>
        <v>9.8142949999999978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0.41384250000000011</v>
      </c>
      <c r="Z99" s="35">
        <f t="shared" si="6"/>
        <v>0</v>
      </c>
      <c r="AA99" s="76">
        <f t="shared" si="6"/>
        <v>5.1344499999999975</v>
      </c>
      <c r="AB99" s="76">
        <f t="shared" si="6"/>
        <v>0</v>
      </c>
      <c r="AC99">
        <f t="shared" si="6"/>
        <v>0.30670390374638729</v>
      </c>
      <c r="AD99">
        <f t="shared" si="6"/>
        <v>33.898315164756191</v>
      </c>
      <c r="AE99">
        <f t="shared" si="6"/>
        <v>-0.7688569999999999</v>
      </c>
      <c r="AG99">
        <f t="shared" si="6"/>
        <v>33.129458164756187</v>
      </c>
      <c r="AI99">
        <f t="shared" si="6"/>
        <v>0</v>
      </c>
      <c r="AJ99">
        <f t="shared" si="6"/>
        <v>0</v>
      </c>
      <c r="AK99">
        <f t="shared" si="6"/>
        <v>0.17153749999999998</v>
      </c>
      <c r="AL99">
        <f t="shared" si="6"/>
        <v>-1.1487499999999999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45567</v>
      </c>
      <c r="B1" s="221"/>
      <c r="C1" s="221"/>
      <c r="D1" s="230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30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D3">
        <f>TWEPL!S3</f>
        <v>0</v>
      </c>
      <c r="E3">
        <f>GT_NG!S3</f>
        <v>2.1090287667331244</v>
      </c>
      <c r="F3">
        <f>GT_Spot!S3</f>
        <v>0</v>
      </c>
      <c r="G3">
        <f>PPCL_NG!S3</f>
        <v>0</v>
      </c>
      <c r="H3">
        <f>PPCL_Spot!S3</f>
        <v>45.77</v>
      </c>
      <c r="I3">
        <f>Bawana_NG!S3</f>
        <v>18.779266434904887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154.45999999999998</v>
      </c>
      <c r="AB3" s="76">
        <f>-STOA!Q3</f>
        <v>0</v>
      </c>
      <c r="AC3">
        <f>SUMIF(B3:AB3,"&gt;0")*$AC$2-SUMIF(B3:AB3,"&lt;0")*($AC$2/(1-$AC$2))+SUMIF(AI3:AR3,"&gt;0")*$AC$2-SUMIF(AI3:AR3,"&lt;0")*($AC$2/(1-$AC$2))</f>
        <v>2.2809515659382122</v>
      </c>
      <c r="AD3">
        <f>SUM(B3:AB3,AI3:AV3)-AC3</f>
        <v>168.83734363569977</v>
      </c>
      <c r="AE3">
        <f>'IDT-1'!E3</f>
        <v>0</v>
      </c>
      <c r="AF3" s="25"/>
      <c r="AG3">
        <f>SUM(AD3:AF3)</f>
        <v>168.83734363569977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-40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</v>
      </c>
      <c r="E4">
        <f>GT_NG!S4</f>
        <v>2.1090287667331244</v>
      </c>
      <c r="F4">
        <f>GT_Spot!S4</f>
        <v>0</v>
      </c>
      <c r="G4">
        <f>PPCL_NG!S4</f>
        <v>0</v>
      </c>
      <c r="H4">
        <f>PPCL_Spot!S4</f>
        <v>45.77</v>
      </c>
      <c r="I4">
        <f>Bawana_NG!S4</f>
        <v>18.779266434904887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-11</v>
      </c>
      <c r="AA4" s="76">
        <f>STOA!K4</f>
        <v>154.45999999999998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2.2894227236631011</v>
      </c>
      <c r="AD4">
        <f t="shared" ref="AD4:AD67" si="1">SUM(B4:AB4,AI4:AV4)-AC4</f>
        <v>167.82887247797487</v>
      </c>
      <c r="AE4">
        <f>'IDT-1'!E4</f>
        <v>0</v>
      </c>
      <c r="AF4" s="25"/>
      <c r="AG4">
        <f t="shared" ref="AG4:AG67" si="2">SUM(AD4:AF4)</f>
        <v>167.82887247797487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-40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0.24299999999999999</v>
      </c>
      <c r="E5">
        <f>GT_NG!S5</f>
        <v>2.1090287667331244</v>
      </c>
      <c r="F5">
        <f>GT_Spot!S5</f>
        <v>0</v>
      </c>
      <c r="G5">
        <f>PPCL_NG!S5</f>
        <v>0</v>
      </c>
      <c r="H5">
        <f>PPCL_Spot!S5</f>
        <v>45.77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-13</v>
      </c>
      <c r="AA5" s="76">
        <f>STOA!K5</f>
        <v>154.45999999999998</v>
      </c>
      <c r="AB5" s="76">
        <f>-STOA!Q5</f>
        <v>0</v>
      </c>
      <c r="AC5">
        <f t="shared" si="0"/>
        <v>2.3102541669281993</v>
      </c>
      <c r="AD5">
        <f t="shared" si="1"/>
        <v>166.27103244129549</v>
      </c>
      <c r="AE5">
        <f>'IDT-1'!E5</f>
        <v>0</v>
      </c>
      <c r="AF5" s="25"/>
      <c r="AG5">
        <f t="shared" si="2"/>
        <v>166.27103244129549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-40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0.48599999999999999</v>
      </c>
      <c r="E6">
        <f>GT_NG!S6</f>
        <v>2.1090287667331244</v>
      </c>
      <c r="F6">
        <f>GT_Spot!S6</f>
        <v>0</v>
      </c>
      <c r="G6">
        <f>PPCL_NG!S6</f>
        <v>0</v>
      </c>
      <c r="H6">
        <f>PPCL_Spot!S6</f>
        <v>45.77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-16</v>
      </c>
      <c r="AA6" s="76">
        <f>STOA!K6</f>
        <v>154.45999999999998</v>
      </c>
      <c r="AB6" s="76">
        <f>-STOA!Q6</f>
        <v>0</v>
      </c>
      <c r="AC6">
        <f t="shared" si="0"/>
        <v>2.3377088401028665</v>
      </c>
      <c r="AD6">
        <f t="shared" si="1"/>
        <v>163.48657776812081</v>
      </c>
      <c r="AE6">
        <f>'IDT-1'!E6</f>
        <v>0</v>
      </c>
      <c r="AF6" s="25"/>
      <c r="AG6">
        <f t="shared" si="2"/>
        <v>163.48657776812081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-40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0.48599999999999999</v>
      </c>
      <c r="E7">
        <f>GT_NG!S7</f>
        <v>2.1090287667331244</v>
      </c>
      <c r="F7">
        <f>GT_Spot!S7</f>
        <v>0</v>
      </c>
      <c r="G7">
        <f>PPCL_NG!S7</f>
        <v>0</v>
      </c>
      <c r="H7">
        <f>PPCL_Spot!S7</f>
        <v>45.77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-18</v>
      </c>
      <c r="AA7" s="76">
        <f>STOA!K7</f>
        <v>154.45999999999998</v>
      </c>
      <c r="AB7" s="76">
        <f>-STOA!Q7</f>
        <v>0</v>
      </c>
      <c r="AC7">
        <f t="shared" si="0"/>
        <v>2.39700694417709</v>
      </c>
      <c r="AD7">
        <f t="shared" si="1"/>
        <v>156.42727966404658</v>
      </c>
      <c r="AE7">
        <f>'IDT-1'!E7</f>
        <v>0</v>
      </c>
      <c r="AF7" s="25"/>
      <c r="AG7">
        <f t="shared" si="2"/>
        <v>156.42727966404658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-45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0.58320000000000005</v>
      </c>
      <c r="E8">
        <f>GT_NG!S8</f>
        <v>2.1090287667331244</v>
      </c>
      <c r="F8">
        <f>GT_Spot!S8</f>
        <v>0</v>
      </c>
      <c r="G8">
        <f>PPCL_NG!S8</f>
        <v>0</v>
      </c>
      <c r="H8">
        <f>PPCL_Spot!S8</f>
        <v>45.17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-21</v>
      </c>
      <c r="AA8" s="76">
        <f>STOA!K8</f>
        <v>154.45999999999998</v>
      </c>
      <c r="AB8" s="76">
        <f>-STOA!Q8</f>
        <v>0</v>
      </c>
      <c r="AC8">
        <f t="shared" si="0"/>
        <v>2.4181968973517574</v>
      </c>
      <c r="AD8">
        <f t="shared" si="1"/>
        <v>152.90328971087192</v>
      </c>
      <c r="AE8">
        <f>'IDT-1'!E8</f>
        <v>0</v>
      </c>
      <c r="AF8" s="25"/>
      <c r="AG8">
        <f t="shared" si="2"/>
        <v>152.90328971087192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-45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0.58320000000000005</v>
      </c>
      <c r="E9">
        <f>GT_NG!S9</f>
        <v>2.1090287667331244</v>
      </c>
      <c r="F9">
        <f>GT_Spot!S9</f>
        <v>0</v>
      </c>
      <c r="G9">
        <f>PPCL_NG!S9</f>
        <v>0</v>
      </c>
      <c r="H9">
        <f>PPCL_Spot!S9</f>
        <v>45.17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-21</v>
      </c>
      <c r="AA9" s="76">
        <f>STOA!K9</f>
        <v>154.45999999999998</v>
      </c>
      <c r="AB9" s="76">
        <f>-STOA!Q9</f>
        <v>0</v>
      </c>
      <c r="AC9">
        <f t="shared" si="0"/>
        <v>2.4181968973517574</v>
      </c>
      <c r="AD9">
        <f t="shared" si="1"/>
        <v>152.90328971087192</v>
      </c>
      <c r="AE9">
        <f>'IDT-1'!E9</f>
        <v>0</v>
      </c>
      <c r="AF9" s="25"/>
      <c r="AG9">
        <f t="shared" si="2"/>
        <v>152.90328971087192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-45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0.58320000000000005</v>
      </c>
      <c r="E10">
        <f>GT_NG!S10</f>
        <v>2.1090287667331244</v>
      </c>
      <c r="F10">
        <f>GT_Spot!S10</f>
        <v>0</v>
      </c>
      <c r="G10">
        <f>PPCL_NG!S10</f>
        <v>0</v>
      </c>
      <c r="H10">
        <f>PPCL_Spot!S10</f>
        <v>45.17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-24</v>
      </c>
      <c r="AA10" s="76">
        <f>STOA!K10</f>
        <v>154.45999999999998</v>
      </c>
      <c r="AB10" s="76">
        <f>-STOA!Q10</f>
        <v>0</v>
      </c>
      <c r="AC10">
        <f t="shared" si="0"/>
        <v>2.4436103705264243</v>
      </c>
      <c r="AD10">
        <f t="shared" si="1"/>
        <v>149.87787623769725</v>
      </c>
      <c r="AE10">
        <f>'IDT-1'!E10</f>
        <v>0</v>
      </c>
      <c r="AF10" s="25"/>
      <c r="AG10">
        <f t="shared" si="2"/>
        <v>149.87787623769725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-45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0.58320000000000005</v>
      </c>
      <c r="E11">
        <f>GT_NG!S11</f>
        <v>2.1090287667331244</v>
      </c>
      <c r="F11">
        <f>GT_Spot!S11</f>
        <v>0</v>
      </c>
      <c r="G11">
        <f>PPCL_NG!S11</f>
        <v>0</v>
      </c>
      <c r="H11">
        <f>PPCL_Spot!S11</f>
        <v>45.17</v>
      </c>
      <c r="I11">
        <f>Bawana_NG!S11</f>
        <v>18.999337193888227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154.45999999999998</v>
      </c>
      <c r="AB11" s="76">
        <f>-STOA!Q11</f>
        <v>0</v>
      </c>
      <c r="AC11">
        <f t="shared" si="0"/>
        <v>2.452082194811454</v>
      </c>
      <c r="AD11">
        <f t="shared" si="1"/>
        <v>148.86948376580989</v>
      </c>
      <c r="AE11">
        <f>'IDT-1'!E11</f>
        <v>0</v>
      </c>
      <c r="AF11" s="25"/>
      <c r="AG11">
        <f t="shared" si="2"/>
        <v>148.86948376580989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-45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0.58320000000000005</v>
      </c>
      <c r="E12">
        <f>GT_NG!S12</f>
        <v>2.1090287667331244</v>
      </c>
      <c r="F12">
        <f>GT_Spot!S12</f>
        <v>0</v>
      </c>
      <c r="G12">
        <f>PPCL_NG!S12</f>
        <v>0</v>
      </c>
      <c r="H12">
        <f>PPCL_Spot!S12</f>
        <v>45.17</v>
      </c>
      <c r="I12">
        <f>Bawana_NG!S12</f>
        <v>18.999337193888227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-26</v>
      </c>
      <c r="AA12" s="76">
        <f>STOA!K12</f>
        <v>154.45999999999998</v>
      </c>
      <c r="AB12" s="76">
        <f>-STOA!Q12</f>
        <v>0</v>
      </c>
      <c r="AC12">
        <f t="shared" si="0"/>
        <v>2.4605533525363428</v>
      </c>
      <c r="AD12">
        <f t="shared" si="1"/>
        <v>147.86101260808499</v>
      </c>
      <c r="AE12">
        <f>'IDT-1'!E12</f>
        <v>0</v>
      </c>
      <c r="AF12" s="25"/>
      <c r="AG12">
        <f t="shared" si="2"/>
        <v>147.86101260808499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-45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0.58320000000000005</v>
      </c>
      <c r="E13">
        <f>GT_NG!S13</f>
        <v>2.1090287667331244</v>
      </c>
      <c r="F13">
        <f>GT_Spot!S13</f>
        <v>0</v>
      </c>
      <c r="G13">
        <f>PPCL_NG!S13</f>
        <v>0</v>
      </c>
      <c r="H13">
        <f>PPCL_Spot!S13</f>
        <v>45.17</v>
      </c>
      <c r="I13">
        <f>Bawana_NG!S13</f>
        <v>18.999337193888227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-27</v>
      </c>
      <c r="AA13" s="76">
        <f>STOA!K13</f>
        <v>154.45999999999998</v>
      </c>
      <c r="AB13" s="76">
        <f>-STOA!Q13</f>
        <v>0</v>
      </c>
      <c r="AC13">
        <f t="shared" si="0"/>
        <v>2.469024510261232</v>
      </c>
      <c r="AD13">
        <f t="shared" si="1"/>
        <v>146.85254145036012</v>
      </c>
      <c r="AE13">
        <f>'IDT-1'!E13</f>
        <v>0</v>
      </c>
      <c r="AF13" s="25"/>
      <c r="AG13">
        <f t="shared" si="2"/>
        <v>146.85254145036012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-45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0.58320000000000005</v>
      </c>
      <c r="E14">
        <f>GT_NG!S14</f>
        <v>2.1090287667331244</v>
      </c>
      <c r="F14">
        <f>GT_Spot!S14</f>
        <v>0</v>
      </c>
      <c r="G14">
        <f>PPCL_NG!S14</f>
        <v>0</v>
      </c>
      <c r="H14">
        <f>PPCL_Spot!S14</f>
        <v>45.17</v>
      </c>
      <c r="I14">
        <f>Bawana_NG!S14</f>
        <v>18.999337193888227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-28</v>
      </c>
      <c r="AA14" s="76">
        <f>STOA!K14</f>
        <v>154.45999999999998</v>
      </c>
      <c r="AB14" s="76">
        <f>-STOA!Q14</f>
        <v>0</v>
      </c>
      <c r="AC14">
        <f t="shared" si="0"/>
        <v>2.4774956679861209</v>
      </c>
      <c r="AD14">
        <f t="shared" si="1"/>
        <v>145.84407029263522</v>
      </c>
      <c r="AE14">
        <f>'IDT-1'!E14</f>
        <v>0</v>
      </c>
      <c r="AF14" s="25"/>
      <c r="AG14">
        <f t="shared" si="2"/>
        <v>145.84407029263522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-45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0.58320000000000005</v>
      </c>
      <c r="E15">
        <f>GT_NG!S15</f>
        <v>2.1090287667331244</v>
      </c>
      <c r="F15">
        <f>GT_Spot!S15</f>
        <v>0</v>
      </c>
      <c r="G15">
        <f>PPCL_NG!S15</f>
        <v>0</v>
      </c>
      <c r="H15">
        <f>PPCL_Spot!S15</f>
        <v>45.17</v>
      </c>
      <c r="I15">
        <f>Bawana_NG!S15</f>
        <v>18.999337193888227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-30</v>
      </c>
      <c r="AA15" s="76">
        <f>STOA!K15</f>
        <v>154.45999999999998</v>
      </c>
      <c r="AB15" s="76">
        <f>-STOA!Q15</f>
        <v>0</v>
      </c>
      <c r="AC15">
        <f t="shared" si="0"/>
        <v>2.4944379834358994</v>
      </c>
      <c r="AD15">
        <f t="shared" si="1"/>
        <v>143.82712797718546</v>
      </c>
      <c r="AE15">
        <f>'IDT-1'!E15</f>
        <v>0</v>
      </c>
      <c r="AF15" s="25"/>
      <c r="AG15">
        <f t="shared" si="2"/>
        <v>143.82712797718546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-45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0.58320000000000005</v>
      </c>
      <c r="E16">
        <f>GT_NG!S16</f>
        <v>2.1090287667331244</v>
      </c>
      <c r="F16">
        <f>GT_Spot!S16</f>
        <v>0</v>
      </c>
      <c r="G16">
        <f>PPCL_NG!S16</f>
        <v>0</v>
      </c>
      <c r="H16">
        <f>PPCL_Spot!S16</f>
        <v>45.17</v>
      </c>
      <c r="I16">
        <f>Bawana_NG!S16</f>
        <v>18.999337193888227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-32</v>
      </c>
      <c r="AA16" s="76">
        <f>STOA!K16</f>
        <v>154.45999999999998</v>
      </c>
      <c r="AB16" s="76">
        <f>-STOA!Q16</f>
        <v>0</v>
      </c>
      <c r="AC16">
        <f t="shared" si="0"/>
        <v>2.5113802988856775</v>
      </c>
      <c r="AD16">
        <f t="shared" si="1"/>
        <v>141.81018566173566</v>
      </c>
      <c r="AE16">
        <f>'IDT-1'!E16</f>
        <v>0</v>
      </c>
      <c r="AF16" s="25"/>
      <c r="AG16">
        <f t="shared" si="2"/>
        <v>141.81018566173566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-45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0.58320000000000005</v>
      </c>
      <c r="E17">
        <f>GT_NG!S17</f>
        <v>2.1090287667331244</v>
      </c>
      <c r="F17">
        <f>GT_Spot!S17</f>
        <v>0</v>
      </c>
      <c r="G17">
        <f>PPCL_NG!S17</f>
        <v>0</v>
      </c>
      <c r="H17">
        <f>PPCL_Spot!S17</f>
        <v>45.17</v>
      </c>
      <c r="I17">
        <f>Bawana_NG!S17</f>
        <v>18.999999999999996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-34</v>
      </c>
      <c r="AA17" s="76">
        <f>STOA!K17</f>
        <v>154.45999999999998</v>
      </c>
      <c r="AB17" s="76">
        <f>-STOA!Q17</f>
        <v>0</v>
      </c>
      <c r="AC17">
        <f t="shared" si="0"/>
        <v>2.5283281819067942</v>
      </c>
      <c r="AD17">
        <f t="shared" si="1"/>
        <v>139.7939005848263</v>
      </c>
      <c r="AE17">
        <f>'IDT-1'!E17</f>
        <v>0</v>
      </c>
      <c r="AF17" s="25"/>
      <c r="AG17">
        <f t="shared" si="2"/>
        <v>139.7939005848263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-45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0.58320000000000005</v>
      </c>
      <c r="E18">
        <f>GT_NG!S18</f>
        <v>2.1090287667331244</v>
      </c>
      <c r="F18">
        <f>GT_Spot!S18</f>
        <v>0</v>
      </c>
      <c r="G18">
        <f>PPCL_NG!S18</f>
        <v>0</v>
      </c>
      <c r="H18">
        <f>PPCL_Spot!S18</f>
        <v>45.17</v>
      </c>
      <c r="I18">
        <f>Bawana_NG!S18</f>
        <v>18.999999999999996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-33</v>
      </c>
      <c r="AA18" s="76">
        <f>STOA!K18</f>
        <v>154.45999999999998</v>
      </c>
      <c r="AB18" s="76">
        <f>-STOA!Q18</f>
        <v>0</v>
      </c>
      <c r="AC18">
        <f t="shared" si="0"/>
        <v>2.5198570241819054</v>
      </c>
      <c r="AD18">
        <f t="shared" si="1"/>
        <v>140.8023717425512</v>
      </c>
      <c r="AE18">
        <f>'IDT-1'!E18</f>
        <v>0</v>
      </c>
      <c r="AF18" s="25"/>
      <c r="AG18">
        <f t="shared" si="2"/>
        <v>140.8023717425512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-45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0.58320000000000005</v>
      </c>
      <c r="E19">
        <f>GT_NG!S19</f>
        <v>2.1090287667331244</v>
      </c>
      <c r="F19">
        <f>GT_Spot!S19</f>
        <v>0</v>
      </c>
      <c r="G19">
        <f>PPCL_NG!S19</f>
        <v>0</v>
      </c>
      <c r="H19">
        <f>PPCL_Spot!S19</f>
        <v>45.17</v>
      </c>
      <c r="I19">
        <f>Bawana_NG!S19</f>
        <v>18.999999999999996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-33</v>
      </c>
      <c r="AA19" s="76">
        <f>STOA!K19</f>
        <v>154.45999999999998</v>
      </c>
      <c r="AB19" s="76">
        <f>-STOA!Q19</f>
        <v>0</v>
      </c>
      <c r="AC19">
        <f t="shared" si="0"/>
        <v>2.5198570241819054</v>
      </c>
      <c r="AD19">
        <f t="shared" si="1"/>
        <v>140.8023717425512</v>
      </c>
      <c r="AE19">
        <f>'IDT-1'!E19</f>
        <v>0</v>
      </c>
      <c r="AF19" s="25"/>
      <c r="AG19">
        <f t="shared" si="2"/>
        <v>140.8023717425512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-45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0.58320000000000005</v>
      </c>
      <c r="E20">
        <f>GT_NG!S20</f>
        <v>2.1090287667331244</v>
      </c>
      <c r="F20">
        <f>GT_Spot!S20</f>
        <v>0</v>
      </c>
      <c r="G20">
        <f>PPCL_NG!S20</f>
        <v>0</v>
      </c>
      <c r="H20">
        <f>PPCL_Spot!S20</f>
        <v>45.17</v>
      </c>
      <c r="I20">
        <f>Bawana_NG!S20</f>
        <v>18.999999999999996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-34</v>
      </c>
      <c r="AA20" s="76">
        <f>STOA!K20</f>
        <v>154.45999999999998</v>
      </c>
      <c r="AB20" s="76">
        <f>-STOA!Q20</f>
        <v>0</v>
      </c>
      <c r="AC20">
        <f t="shared" si="0"/>
        <v>2.5283281819067942</v>
      </c>
      <c r="AD20">
        <f t="shared" si="1"/>
        <v>139.7939005848263</v>
      </c>
      <c r="AE20">
        <f>'IDT-1'!E20</f>
        <v>0</v>
      </c>
      <c r="AF20" s="25"/>
      <c r="AG20">
        <f t="shared" si="2"/>
        <v>139.7939005848263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-45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0.58320000000000005</v>
      </c>
      <c r="E21">
        <f>GT_NG!S21</f>
        <v>2.1090287667331244</v>
      </c>
      <c r="F21">
        <f>GT_Spot!S21</f>
        <v>0</v>
      </c>
      <c r="G21">
        <f>PPCL_NG!S21</f>
        <v>0</v>
      </c>
      <c r="H21">
        <f>PPCL_Spot!S21</f>
        <v>45.17</v>
      </c>
      <c r="I21">
        <f>Bawana_NG!S21</f>
        <v>18.999999999999996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-34</v>
      </c>
      <c r="AA21" s="76">
        <f>STOA!K21</f>
        <v>154.45999999999998</v>
      </c>
      <c r="AB21" s="76">
        <f>-STOA!Q21</f>
        <v>0</v>
      </c>
      <c r="AC21">
        <f t="shared" si="0"/>
        <v>2.5283281819067942</v>
      </c>
      <c r="AD21">
        <f t="shared" si="1"/>
        <v>139.7939005848263</v>
      </c>
      <c r="AE21">
        <f>'IDT-1'!E21</f>
        <v>0</v>
      </c>
      <c r="AF21" s="25"/>
      <c r="AG21">
        <f t="shared" si="2"/>
        <v>139.7939005848263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-45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0.58320000000000005</v>
      </c>
      <c r="E22">
        <f>GT_NG!S22</f>
        <v>2.1076411960132893</v>
      </c>
      <c r="F22">
        <f>GT_Spot!S22</f>
        <v>0</v>
      </c>
      <c r="G22">
        <f>PPCL_NG!S22</f>
        <v>0</v>
      </c>
      <c r="H22">
        <f>PPCL_Spot!S22</f>
        <v>45.17</v>
      </c>
      <c r="I22">
        <f>Bawana_NG!S22</f>
        <v>18.999999999999996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-36</v>
      </c>
      <c r="AA22" s="76">
        <f>STOA!K22</f>
        <v>154.45999999999998</v>
      </c>
      <c r="AB22" s="76">
        <f>-STOA!Q22</f>
        <v>0</v>
      </c>
      <c r="AC22">
        <f t="shared" si="0"/>
        <v>2.5452588417625255</v>
      </c>
      <c r="AD22">
        <f t="shared" si="1"/>
        <v>137.77558235425073</v>
      </c>
      <c r="AE22">
        <f>'IDT-1'!E22</f>
        <v>0</v>
      </c>
      <c r="AF22" s="25"/>
      <c r="AG22">
        <f t="shared" si="2"/>
        <v>137.77558235425073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-45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0.58320000000000005</v>
      </c>
      <c r="E23">
        <f>GT_NG!S23</f>
        <v>2.1076411960132893</v>
      </c>
      <c r="F23">
        <f>GT_Spot!S23</f>
        <v>0</v>
      </c>
      <c r="G23">
        <f>PPCL_NG!S23</f>
        <v>0</v>
      </c>
      <c r="H23">
        <f>PPCL_Spot!S23</f>
        <v>45.17</v>
      </c>
      <c r="I23">
        <f>Bawana_NG!S23</f>
        <v>18.999999999999996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-34</v>
      </c>
      <c r="AA23" s="76">
        <f>STOA!K23</f>
        <v>154.45999999999998</v>
      </c>
      <c r="AB23" s="76">
        <f>-STOA!Q23</f>
        <v>0</v>
      </c>
      <c r="AC23">
        <f t="shared" si="0"/>
        <v>2.5283165263127474</v>
      </c>
      <c r="AD23">
        <f t="shared" si="1"/>
        <v>139.7925246697005</v>
      </c>
      <c r="AE23">
        <f>'IDT-1'!E23</f>
        <v>0</v>
      </c>
      <c r="AF23" s="25"/>
      <c r="AG23">
        <f t="shared" si="2"/>
        <v>139.7925246697005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-45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0.58320000000000005</v>
      </c>
      <c r="E24">
        <f>GT_NG!S24</f>
        <v>2.1076411960132893</v>
      </c>
      <c r="F24">
        <f>GT_Spot!S24</f>
        <v>0</v>
      </c>
      <c r="G24">
        <f>PPCL_NG!S24</f>
        <v>0</v>
      </c>
      <c r="H24">
        <f>PPCL_Spot!S24</f>
        <v>45.17</v>
      </c>
      <c r="I24">
        <f>Bawana_NG!S24</f>
        <v>18.999999999999996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-35</v>
      </c>
      <c r="AA24" s="76">
        <f>STOA!K24</f>
        <v>154.45999999999998</v>
      </c>
      <c r="AB24" s="76">
        <f>-STOA!Q24</f>
        <v>0</v>
      </c>
      <c r="AC24">
        <f t="shared" si="0"/>
        <v>2.5367876840376367</v>
      </c>
      <c r="AD24">
        <f t="shared" si="1"/>
        <v>138.7840535119756</v>
      </c>
      <c r="AE24">
        <f>'IDT-1'!E24</f>
        <v>0</v>
      </c>
      <c r="AF24" s="25"/>
      <c r="AG24">
        <f t="shared" si="2"/>
        <v>138.7840535119756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-45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0.58320000000000005</v>
      </c>
      <c r="E25">
        <f>GT_NG!S25</f>
        <v>2.1076411960132893</v>
      </c>
      <c r="F25">
        <f>GT_Spot!S25</f>
        <v>0</v>
      </c>
      <c r="G25">
        <f>PPCL_NG!S25</f>
        <v>0</v>
      </c>
      <c r="H25">
        <f>PPCL_Spot!S25</f>
        <v>45.17</v>
      </c>
      <c r="I25">
        <f>Bawana_NG!S25</f>
        <v>18.999999999999996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-37</v>
      </c>
      <c r="AA25" s="76">
        <f>STOA!K25</f>
        <v>154.45999999999998</v>
      </c>
      <c r="AB25" s="76">
        <f>-STOA!Q25</f>
        <v>0</v>
      </c>
      <c r="AC25">
        <f t="shared" si="0"/>
        <v>2.5537299994874147</v>
      </c>
      <c r="AD25">
        <f t="shared" si="1"/>
        <v>136.76711119652583</v>
      </c>
      <c r="AE25">
        <f>'IDT-1'!E25</f>
        <v>0</v>
      </c>
      <c r="AF25" s="25"/>
      <c r="AG25">
        <f t="shared" si="2"/>
        <v>136.76711119652583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-45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0.58320000000000005</v>
      </c>
      <c r="E26">
        <f>GT_NG!S26</f>
        <v>2.1076411960132893</v>
      </c>
      <c r="F26">
        <f>GT_Spot!S26</f>
        <v>0</v>
      </c>
      <c r="G26">
        <f>PPCL_NG!S26</f>
        <v>0</v>
      </c>
      <c r="H26">
        <f>PPCL_Spot!S26</f>
        <v>45.17</v>
      </c>
      <c r="I26">
        <f>Bawana_NG!S26</f>
        <v>18.999999999999996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-37</v>
      </c>
      <c r="AA26" s="76">
        <f>STOA!K26</f>
        <v>154.45999999999998</v>
      </c>
      <c r="AB26" s="76">
        <f>-STOA!Q26</f>
        <v>0</v>
      </c>
      <c r="AC26">
        <f t="shared" si="0"/>
        <v>2.5537299994874147</v>
      </c>
      <c r="AD26">
        <f t="shared" si="1"/>
        <v>136.76711119652583</v>
      </c>
      <c r="AE26">
        <f>'IDT-1'!E26</f>
        <v>0</v>
      </c>
      <c r="AF26" s="25"/>
      <c r="AG26">
        <f t="shared" si="2"/>
        <v>136.76711119652583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-45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0.58320000000000005</v>
      </c>
      <c r="E27">
        <f>GT_NG!S27</f>
        <v>2.1076411960132893</v>
      </c>
      <c r="F27">
        <f>GT_Spot!S27</f>
        <v>0</v>
      </c>
      <c r="G27">
        <f>PPCL_NG!S27</f>
        <v>0</v>
      </c>
      <c r="H27">
        <f>PPCL_Spot!S27</f>
        <v>45.17</v>
      </c>
      <c r="I27">
        <f>Bawana_NG!S27</f>
        <v>18.999999999999996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-39</v>
      </c>
      <c r="AA27" s="76">
        <f>STOA!K27</f>
        <v>154.45999999999998</v>
      </c>
      <c r="AB27" s="76">
        <f>-STOA!Q27</f>
        <v>0</v>
      </c>
      <c r="AC27">
        <f t="shared" si="0"/>
        <v>2.5706723149371928</v>
      </c>
      <c r="AD27">
        <f t="shared" si="1"/>
        <v>134.75016888107606</v>
      </c>
      <c r="AE27">
        <f>'IDT-1'!E27</f>
        <v>0</v>
      </c>
      <c r="AF27" s="25"/>
      <c r="AG27">
        <f t="shared" si="2"/>
        <v>134.75016888107606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-45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0.58320000000000005</v>
      </c>
      <c r="E28">
        <f>GT_NG!S28</f>
        <v>2.1076411960132893</v>
      </c>
      <c r="F28">
        <f>GT_Spot!S28</f>
        <v>0</v>
      </c>
      <c r="G28">
        <f>PPCL_NG!S28</f>
        <v>0</v>
      </c>
      <c r="H28">
        <f>PPCL_Spot!S28</f>
        <v>45.17</v>
      </c>
      <c r="I28">
        <f>Bawana_NG!S28</f>
        <v>18.999999999999996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-37</v>
      </c>
      <c r="AA28" s="76">
        <f>STOA!K28</f>
        <v>154.45999999999998</v>
      </c>
      <c r="AB28" s="76">
        <f>-STOA!Q28</f>
        <v>0</v>
      </c>
      <c r="AC28">
        <f t="shared" si="0"/>
        <v>2.5537299994874147</v>
      </c>
      <c r="AD28">
        <f t="shared" si="1"/>
        <v>136.76711119652583</v>
      </c>
      <c r="AE28">
        <f>'IDT-1'!E28</f>
        <v>0</v>
      </c>
      <c r="AF28" s="25"/>
      <c r="AG28">
        <f t="shared" si="2"/>
        <v>136.76711119652583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-45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0.58320000000000005</v>
      </c>
      <c r="E29">
        <f>GT_NG!S29</f>
        <v>2.1076411960132893</v>
      </c>
      <c r="F29">
        <f>GT_Spot!S29</f>
        <v>0</v>
      </c>
      <c r="G29">
        <f>PPCL_NG!S29</f>
        <v>0</v>
      </c>
      <c r="H29">
        <f>PPCL_Spot!S29</f>
        <v>45.17</v>
      </c>
      <c r="I29">
        <f>Bawana_NG!S29</f>
        <v>18.999999999999996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-38</v>
      </c>
      <c r="AA29" s="76">
        <f>STOA!K29</f>
        <v>154.45999999999998</v>
      </c>
      <c r="AB29" s="76">
        <f>-STOA!Q29</f>
        <v>0</v>
      </c>
      <c r="AC29">
        <f t="shared" si="0"/>
        <v>2.5622011572123036</v>
      </c>
      <c r="AD29">
        <f t="shared" si="1"/>
        <v>135.75864003880093</v>
      </c>
      <c r="AE29">
        <f>'IDT-1'!E29</f>
        <v>0</v>
      </c>
      <c r="AF29" s="25"/>
      <c r="AG29">
        <f t="shared" si="2"/>
        <v>135.75864003880093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-45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0.58320000000000005</v>
      </c>
      <c r="E30">
        <f>GT_NG!S30</f>
        <v>2.1076411960132893</v>
      </c>
      <c r="F30">
        <f>GT_Spot!S30</f>
        <v>0</v>
      </c>
      <c r="G30">
        <f>PPCL_NG!S30</f>
        <v>0</v>
      </c>
      <c r="H30">
        <f>PPCL_Spot!S30</f>
        <v>45.17</v>
      </c>
      <c r="I30">
        <f>Bawana_NG!S30</f>
        <v>18.999999999999996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-35</v>
      </c>
      <c r="AA30" s="76">
        <f>STOA!K30</f>
        <v>154.45999999999998</v>
      </c>
      <c r="AB30" s="76">
        <f>-STOA!Q30</f>
        <v>0</v>
      </c>
      <c r="AC30">
        <f t="shared" si="0"/>
        <v>2.5367876840376367</v>
      </c>
      <c r="AD30">
        <f t="shared" si="1"/>
        <v>138.7840535119756</v>
      </c>
      <c r="AE30">
        <f>'IDT-1'!E30</f>
        <v>0</v>
      </c>
      <c r="AF30" s="25"/>
      <c r="AG30">
        <f t="shared" si="2"/>
        <v>138.7840535119756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-45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0.58320000000000005</v>
      </c>
      <c r="E31">
        <f>GT_NG!S31</f>
        <v>2.1076411960132893</v>
      </c>
      <c r="F31">
        <f>GT_Spot!S31</f>
        <v>0</v>
      </c>
      <c r="G31">
        <f>PPCL_NG!S31</f>
        <v>0</v>
      </c>
      <c r="H31">
        <f>PPCL_Spot!S31</f>
        <v>45.17</v>
      </c>
      <c r="I31">
        <f>Bawana_NG!S31</f>
        <v>18.999999999999996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-36</v>
      </c>
      <c r="AA31" s="76">
        <f>STOA!K31</f>
        <v>154.45999999999998</v>
      </c>
      <c r="AB31" s="76">
        <f>-STOA!Q31</f>
        <v>0</v>
      </c>
      <c r="AC31">
        <f t="shared" si="0"/>
        <v>2.5452588417625255</v>
      </c>
      <c r="AD31">
        <f t="shared" si="1"/>
        <v>137.77558235425073</v>
      </c>
      <c r="AE31">
        <f>'IDT-1'!E31</f>
        <v>0</v>
      </c>
      <c r="AF31" s="25"/>
      <c r="AG31">
        <f t="shared" si="2"/>
        <v>137.77558235425073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-45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0.58320000000000005</v>
      </c>
      <c r="E32">
        <f>GT_NG!S32</f>
        <v>2.1076411960132893</v>
      </c>
      <c r="F32">
        <f>GT_Spot!S32</f>
        <v>0</v>
      </c>
      <c r="G32">
        <f>PPCL_NG!S32</f>
        <v>0</v>
      </c>
      <c r="H32">
        <f>PPCL_Spot!S32</f>
        <v>45.17</v>
      </c>
      <c r="I32">
        <f>Bawana_NG!S32</f>
        <v>18.999999999999996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-33</v>
      </c>
      <c r="AA32" s="76">
        <f>STOA!K32</f>
        <v>154.45999999999998</v>
      </c>
      <c r="AB32" s="76">
        <f>-STOA!Q32</f>
        <v>0</v>
      </c>
      <c r="AC32">
        <f t="shared" si="0"/>
        <v>2.5198453685878586</v>
      </c>
      <c r="AD32">
        <f t="shared" si="1"/>
        <v>140.8009958274254</v>
      </c>
      <c r="AE32">
        <f>'IDT-1'!E32</f>
        <v>0</v>
      </c>
      <c r="AF32" s="25"/>
      <c r="AG32">
        <f t="shared" si="2"/>
        <v>140.8009958274254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-45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0.58320000000000005</v>
      </c>
      <c r="E33">
        <f>GT_NG!S33</f>
        <v>2.1076411960132893</v>
      </c>
      <c r="F33">
        <f>GT_Spot!S33</f>
        <v>0</v>
      </c>
      <c r="G33">
        <f>PPCL_NG!S33</f>
        <v>0</v>
      </c>
      <c r="H33">
        <f>PPCL_Spot!S33</f>
        <v>45.17</v>
      </c>
      <c r="I33">
        <f>Bawana_NG!S33</f>
        <v>18.999999999999996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-32</v>
      </c>
      <c r="AA33" s="76">
        <f>STOA!K33</f>
        <v>154.45999999999998</v>
      </c>
      <c r="AB33" s="76">
        <f>-STOA!Q33</f>
        <v>0</v>
      </c>
      <c r="AC33">
        <f t="shared" si="0"/>
        <v>2.5113742108629693</v>
      </c>
      <c r="AD33">
        <f t="shared" si="1"/>
        <v>141.80946698515027</v>
      </c>
      <c r="AE33">
        <f>'IDT-1'!E33</f>
        <v>0</v>
      </c>
      <c r="AF33" s="25"/>
      <c r="AG33">
        <f t="shared" si="2"/>
        <v>141.80946698515027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-45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0.58320000000000005</v>
      </c>
      <c r="E34">
        <f>GT_NG!S34</f>
        <v>2.1076411960132893</v>
      </c>
      <c r="F34">
        <f>GT_Spot!S34</f>
        <v>0</v>
      </c>
      <c r="G34">
        <f>PPCL_NG!S34</f>
        <v>0</v>
      </c>
      <c r="H34">
        <f>PPCL_Spot!S34</f>
        <v>45.17</v>
      </c>
      <c r="I34">
        <f>Bawana_NG!S34</f>
        <v>18.999999999999996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-31</v>
      </c>
      <c r="AA34" s="76">
        <f>STOA!K34</f>
        <v>154.45999999999998</v>
      </c>
      <c r="AB34" s="76">
        <f>-STOA!Q34</f>
        <v>0</v>
      </c>
      <c r="AC34">
        <f t="shared" si="0"/>
        <v>2.5029030531380805</v>
      </c>
      <c r="AD34">
        <f t="shared" si="1"/>
        <v>142.81793814287516</v>
      </c>
      <c r="AE34">
        <f>'IDT-1'!E34</f>
        <v>0</v>
      </c>
      <c r="AF34" s="25"/>
      <c r="AG34">
        <f t="shared" si="2"/>
        <v>142.81793814287516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-45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0.58320000000000005</v>
      </c>
      <c r="E35">
        <f>GT_NG!S35</f>
        <v>2.1076411960132893</v>
      </c>
      <c r="F35">
        <f>GT_Spot!S35</f>
        <v>0</v>
      </c>
      <c r="G35">
        <f>PPCL_NG!S35</f>
        <v>0</v>
      </c>
      <c r="H35">
        <f>PPCL_Spot!S35</f>
        <v>45.17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-35</v>
      </c>
      <c r="AA35" s="76">
        <f>STOA!K35</f>
        <v>154.45999999999998</v>
      </c>
      <c r="AB35" s="76">
        <f>-STOA!Q35</f>
        <v>0</v>
      </c>
      <c r="AC35">
        <f t="shared" si="0"/>
        <v>2.5703876840376365</v>
      </c>
      <c r="AD35">
        <f t="shared" si="1"/>
        <v>142.75045351197562</v>
      </c>
      <c r="AE35">
        <f>'IDT-1'!E35</f>
        <v>0</v>
      </c>
      <c r="AF35" s="25"/>
      <c r="AG35">
        <f t="shared" si="2"/>
        <v>142.75045351197562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-45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0.58320000000000005</v>
      </c>
      <c r="E36">
        <f>GT_NG!S36</f>
        <v>2.1076411960132893</v>
      </c>
      <c r="F36">
        <f>GT_Spot!S36</f>
        <v>0</v>
      </c>
      <c r="G36">
        <f>PPCL_NG!S36</f>
        <v>0</v>
      </c>
      <c r="H36">
        <f>PPCL_Spot!S36</f>
        <v>45.17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-33</v>
      </c>
      <c r="AA36" s="76">
        <f>STOA!K36</f>
        <v>154.45999999999998</v>
      </c>
      <c r="AB36" s="76">
        <f>-STOA!Q36</f>
        <v>0</v>
      </c>
      <c r="AC36">
        <f t="shared" si="0"/>
        <v>2.5534453685878584</v>
      </c>
      <c r="AD36">
        <f t="shared" si="1"/>
        <v>144.76739582742539</v>
      </c>
      <c r="AE36">
        <f>'IDT-1'!E36</f>
        <v>0</v>
      </c>
      <c r="AF36" s="25"/>
      <c r="AG36">
        <f t="shared" si="2"/>
        <v>144.76739582742539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-45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0.58320000000000005</v>
      </c>
      <c r="E37">
        <f>GT_NG!S37</f>
        <v>2.1076411960132893</v>
      </c>
      <c r="F37">
        <f>GT_Spot!S37</f>
        <v>0</v>
      </c>
      <c r="G37">
        <f>PPCL_NG!S37</f>
        <v>0</v>
      </c>
      <c r="H37">
        <f>PPCL_Spot!S37</f>
        <v>45.17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-32</v>
      </c>
      <c r="AA37" s="76">
        <f>STOA!K37</f>
        <v>154.45999999999998</v>
      </c>
      <c r="AB37" s="76">
        <f>-STOA!Q37</f>
        <v>0</v>
      </c>
      <c r="AC37">
        <f t="shared" si="0"/>
        <v>2.5449742108629696</v>
      </c>
      <c r="AD37">
        <f t="shared" si="1"/>
        <v>145.77586698515029</v>
      </c>
      <c r="AE37">
        <f>'IDT-1'!E37</f>
        <v>0</v>
      </c>
      <c r="AF37" s="25"/>
      <c r="AG37">
        <f t="shared" si="2"/>
        <v>145.77586698515029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-45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0.58320000000000005</v>
      </c>
      <c r="E38">
        <f>GT_NG!S38</f>
        <v>2.1076411960132893</v>
      </c>
      <c r="F38">
        <f>GT_Spot!S38</f>
        <v>0</v>
      </c>
      <c r="G38">
        <f>PPCL_NG!S38</f>
        <v>0</v>
      </c>
      <c r="H38">
        <f>PPCL_Spot!S38</f>
        <v>45.17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-30</v>
      </c>
      <c r="AA38" s="76">
        <f>STOA!K38</f>
        <v>154.45999999999998</v>
      </c>
      <c r="AB38" s="76">
        <f>-STOA!Q38</f>
        <v>0</v>
      </c>
      <c r="AC38">
        <f t="shared" si="0"/>
        <v>2.5280318954131911</v>
      </c>
      <c r="AD38">
        <f t="shared" si="1"/>
        <v>147.79280930060006</v>
      </c>
      <c r="AE38">
        <f>'IDT-1'!E38</f>
        <v>0</v>
      </c>
      <c r="AF38" s="25"/>
      <c r="AG38">
        <f t="shared" si="2"/>
        <v>147.79280930060006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-45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0.58320000000000005</v>
      </c>
      <c r="E39">
        <f>GT_NG!S39</f>
        <v>2.1076411960132893</v>
      </c>
      <c r="F39">
        <f>GT_Spot!S39</f>
        <v>0</v>
      </c>
      <c r="G39">
        <f>PPCL_NG!S39</f>
        <v>0</v>
      </c>
      <c r="H39">
        <f>PPCL_Spot!S39</f>
        <v>44.563011014257718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-63</v>
      </c>
      <c r="AA39" s="76">
        <f>STOA!K39</f>
        <v>207.60999999999996</v>
      </c>
      <c r="AB39" s="76">
        <f>-STOA!Q39</f>
        <v>0</v>
      </c>
      <c r="AC39">
        <f t="shared" si="0"/>
        <v>3.435306862801855</v>
      </c>
      <c r="AD39">
        <f t="shared" si="1"/>
        <v>144.42854534746911</v>
      </c>
      <c r="AE39">
        <f>'IDT-1'!E39</f>
        <v>0</v>
      </c>
      <c r="AF39" s="25"/>
      <c r="AG39">
        <f t="shared" si="2"/>
        <v>144.42854534746911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-67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0.58320000000000005</v>
      </c>
      <c r="E40">
        <f>GT_NG!S40</f>
        <v>2.1090287667331244</v>
      </c>
      <c r="F40">
        <f>GT_Spot!S40</f>
        <v>0</v>
      </c>
      <c r="G40">
        <f>PPCL_NG!S40</f>
        <v>0</v>
      </c>
      <c r="H40">
        <f>PPCL_Spot!S40</f>
        <v>44.563011014257718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-62</v>
      </c>
      <c r="AA40" s="76">
        <f>STOA!K40</f>
        <v>207.60999999999996</v>
      </c>
      <c r="AB40" s="76">
        <f>-STOA!Q40</f>
        <v>0</v>
      </c>
      <c r="AC40">
        <f t="shared" si="0"/>
        <v>3.4268473606710121</v>
      </c>
      <c r="AD40">
        <f t="shared" si="1"/>
        <v>145.43839242031979</v>
      </c>
      <c r="AE40">
        <f>'IDT-1'!E40</f>
        <v>0</v>
      </c>
      <c r="AF40" s="25"/>
      <c r="AG40">
        <f t="shared" si="2"/>
        <v>145.43839242031979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-67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0.58320000000000005</v>
      </c>
      <c r="E41">
        <f>GT_NG!S41</f>
        <v>2.1090287667331244</v>
      </c>
      <c r="F41">
        <f>GT_Spot!S41</f>
        <v>0</v>
      </c>
      <c r="G41">
        <f>PPCL_NG!S41</f>
        <v>0</v>
      </c>
      <c r="H41">
        <f>PPCL_Spot!S41</f>
        <v>44.563011014257718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-61</v>
      </c>
      <c r="AA41" s="76">
        <f>STOA!K41</f>
        <v>207.60999999999996</v>
      </c>
      <c r="AB41" s="76">
        <f>-STOA!Q41</f>
        <v>0</v>
      </c>
      <c r="AC41">
        <f t="shared" si="0"/>
        <v>3.4183762029461233</v>
      </c>
      <c r="AD41">
        <f t="shared" si="1"/>
        <v>146.44686357804468</v>
      </c>
      <c r="AE41">
        <f>'IDT-1'!E41</f>
        <v>0</v>
      </c>
      <c r="AF41" s="25"/>
      <c r="AG41">
        <f t="shared" si="2"/>
        <v>146.44686357804468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-67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0.58320000000000005</v>
      </c>
      <c r="E42">
        <f>GT_NG!S42</f>
        <v>2.1090287667331244</v>
      </c>
      <c r="F42">
        <f>GT_Spot!S42</f>
        <v>0</v>
      </c>
      <c r="G42">
        <f>PPCL_NG!S42</f>
        <v>0</v>
      </c>
      <c r="H42">
        <f>PPCL_Spot!S42</f>
        <v>44.563011014257718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-59</v>
      </c>
      <c r="AA42" s="76">
        <f>STOA!K42</f>
        <v>207.60999999999996</v>
      </c>
      <c r="AB42" s="76">
        <f>-STOA!Q42</f>
        <v>0</v>
      </c>
      <c r="AC42">
        <f t="shared" si="0"/>
        <v>3.4014338874963448</v>
      </c>
      <c r="AD42">
        <f t="shared" si="1"/>
        <v>148.46380589349445</v>
      </c>
      <c r="AE42">
        <f>'IDT-1'!E42</f>
        <v>0</v>
      </c>
      <c r="AF42" s="25"/>
      <c r="AG42">
        <f t="shared" si="2"/>
        <v>148.46380589349445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-67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0.58320000000000005</v>
      </c>
      <c r="E43">
        <f>GT_NG!S43</f>
        <v>2.1090287667331244</v>
      </c>
      <c r="F43">
        <f>GT_Spot!S43</f>
        <v>0</v>
      </c>
      <c r="G43">
        <f>PPCL_NG!S43</f>
        <v>0</v>
      </c>
      <c r="H43">
        <f>PPCL_Spot!S43</f>
        <v>44.563011014257718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-56</v>
      </c>
      <c r="AA43" s="76">
        <f>STOA!K43</f>
        <v>207.60999999999996</v>
      </c>
      <c r="AB43" s="76">
        <f>-STOA!Q43</f>
        <v>0</v>
      </c>
      <c r="AC43">
        <f t="shared" si="0"/>
        <v>3.3760204143216779</v>
      </c>
      <c r="AD43">
        <f t="shared" si="1"/>
        <v>151.48921936666912</v>
      </c>
      <c r="AE43">
        <f>'IDT-1'!E43</f>
        <v>0</v>
      </c>
      <c r="AF43" s="25"/>
      <c r="AG43">
        <f t="shared" si="2"/>
        <v>151.48921936666912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-67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0.58320000000000005</v>
      </c>
      <c r="E44">
        <f>GT_NG!S44</f>
        <v>2.1090287667331244</v>
      </c>
      <c r="F44">
        <f>GT_Spot!S44</f>
        <v>0</v>
      </c>
      <c r="G44">
        <f>PPCL_NG!S44</f>
        <v>0</v>
      </c>
      <c r="H44">
        <f>PPCL_Spot!S44</f>
        <v>44.563011014257718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-54</v>
      </c>
      <c r="AA44" s="76">
        <f>STOA!K44</f>
        <v>207.60999999999996</v>
      </c>
      <c r="AB44" s="76">
        <f>-STOA!Q44</f>
        <v>0</v>
      </c>
      <c r="AC44">
        <f t="shared" si="0"/>
        <v>3.3590780988718998</v>
      </c>
      <c r="AD44">
        <f t="shared" si="1"/>
        <v>153.50616168211891</v>
      </c>
      <c r="AE44">
        <f>'IDT-1'!E44</f>
        <v>0</v>
      </c>
      <c r="AF44" s="25"/>
      <c r="AG44">
        <f t="shared" si="2"/>
        <v>153.50616168211891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-67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0.58320000000000005</v>
      </c>
      <c r="E45">
        <f>GT_NG!S45</f>
        <v>2.1090287667331244</v>
      </c>
      <c r="F45">
        <f>GT_Spot!S45</f>
        <v>0</v>
      </c>
      <c r="G45">
        <f>PPCL_NG!S45</f>
        <v>0</v>
      </c>
      <c r="H45">
        <f>PPCL_Spot!S45</f>
        <v>44.563011014257718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-50</v>
      </c>
      <c r="AA45" s="76">
        <f>STOA!K45</f>
        <v>207.60999999999996</v>
      </c>
      <c r="AB45" s="76">
        <f>-STOA!Q45</f>
        <v>0</v>
      </c>
      <c r="AC45">
        <f t="shared" si="0"/>
        <v>3.3251934679723432</v>
      </c>
      <c r="AD45">
        <f t="shared" si="1"/>
        <v>157.54004631301845</v>
      </c>
      <c r="AE45">
        <f>'IDT-1'!E45</f>
        <v>0</v>
      </c>
      <c r="AF45" s="25"/>
      <c r="AG45">
        <f t="shared" si="2"/>
        <v>157.54004631301845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-67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0.58320000000000005</v>
      </c>
      <c r="E46">
        <f>GT_NG!S46</f>
        <v>2.1090287667331244</v>
      </c>
      <c r="F46">
        <f>GT_Spot!S46</f>
        <v>0</v>
      </c>
      <c r="G46">
        <f>PPCL_NG!S46</f>
        <v>0</v>
      </c>
      <c r="H46">
        <f>PPCL_Spot!S46</f>
        <v>44.563011014257718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-49</v>
      </c>
      <c r="AA46" s="76">
        <f>STOA!K46</f>
        <v>207.60999999999996</v>
      </c>
      <c r="AB46" s="76">
        <f>-STOA!Q46</f>
        <v>0</v>
      </c>
      <c r="AC46">
        <f t="shared" si="0"/>
        <v>3.3082511525225651</v>
      </c>
      <c r="AD46">
        <f t="shared" si="1"/>
        <v>159.55698862846825</v>
      </c>
      <c r="AE46">
        <f>'IDT-1'!E46</f>
        <v>0</v>
      </c>
      <c r="AF46" s="25"/>
      <c r="AG46">
        <f t="shared" si="2"/>
        <v>159.55698862846825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-66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0.58320000000000005</v>
      </c>
      <c r="E47">
        <f>GT_NG!S47</f>
        <v>2.1090287667331244</v>
      </c>
      <c r="F47">
        <f>GT_Spot!S47</f>
        <v>0</v>
      </c>
      <c r="G47">
        <f>PPCL_NG!S47</f>
        <v>0</v>
      </c>
      <c r="H47">
        <f>PPCL_Spot!S47</f>
        <v>44.563011014257718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-45</v>
      </c>
      <c r="AA47" s="76">
        <f>STOA!K47</f>
        <v>207.60999999999996</v>
      </c>
      <c r="AB47" s="76">
        <f>-STOA!Q47</f>
        <v>0</v>
      </c>
      <c r="AC47">
        <f t="shared" si="0"/>
        <v>3.2743665216230089</v>
      </c>
      <c r="AD47">
        <f t="shared" si="1"/>
        <v>163.59087325936778</v>
      </c>
      <c r="AE47">
        <f>'IDT-1'!E47</f>
        <v>0</v>
      </c>
      <c r="AF47" s="25"/>
      <c r="AG47">
        <f t="shared" si="2"/>
        <v>163.59087325936778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-66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0.58320000000000005</v>
      </c>
      <c r="E48">
        <f>GT_NG!S48</f>
        <v>2.1090287667331244</v>
      </c>
      <c r="F48">
        <f>GT_Spot!S48</f>
        <v>0</v>
      </c>
      <c r="G48">
        <f>PPCL_NG!S48</f>
        <v>0</v>
      </c>
      <c r="H48">
        <f>PPCL_Spot!S48</f>
        <v>44.563011014257718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-45</v>
      </c>
      <c r="AA48" s="76">
        <f>STOA!K48</f>
        <v>207.60999999999996</v>
      </c>
      <c r="AB48" s="76">
        <f>-STOA!Q48</f>
        <v>0</v>
      </c>
      <c r="AC48">
        <f t="shared" si="0"/>
        <v>3.2743665216230089</v>
      </c>
      <c r="AD48">
        <f t="shared" si="1"/>
        <v>163.59087325936778</v>
      </c>
      <c r="AE48">
        <f>'IDT-1'!E48</f>
        <v>0</v>
      </c>
      <c r="AF48" s="25"/>
      <c r="AG48">
        <f t="shared" si="2"/>
        <v>163.59087325936778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-66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0.58320000000000005</v>
      </c>
      <c r="E49">
        <f>GT_NG!S49</f>
        <v>2.1090287667331244</v>
      </c>
      <c r="F49">
        <f>GT_Spot!S49</f>
        <v>0</v>
      </c>
      <c r="G49">
        <f>PPCL_NG!S49</f>
        <v>0</v>
      </c>
      <c r="H49">
        <f>PPCL_Spot!S49</f>
        <v>44.563011014257718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-42</v>
      </c>
      <c r="AA49" s="76">
        <f>STOA!K49</f>
        <v>207.60999999999996</v>
      </c>
      <c r="AB49" s="76">
        <f>-STOA!Q49</f>
        <v>0</v>
      </c>
      <c r="AC49">
        <f t="shared" si="0"/>
        <v>3.2489530484483415</v>
      </c>
      <c r="AD49">
        <f t="shared" si="1"/>
        <v>166.61628673254248</v>
      </c>
      <c r="AE49">
        <f>'IDT-1'!E49</f>
        <v>0</v>
      </c>
      <c r="AF49" s="25"/>
      <c r="AG49">
        <f t="shared" si="2"/>
        <v>166.61628673254248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-66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0.58320000000000005</v>
      </c>
      <c r="E50">
        <f>GT_NG!S50</f>
        <v>2.1090287667331244</v>
      </c>
      <c r="F50">
        <f>GT_Spot!S50</f>
        <v>0</v>
      </c>
      <c r="G50">
        <f>PPCL_NG!S50</f>
        <v>0</v>
      </c>
      <c r="H50">
        <f>PPCL_Spot!S50</f>
        <v>44.563011014257718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-40</v>
      </c>
      <c r="AA50" s="76">
        <f>STOA!K50</f>
        <v>207.60999999999996</v>
      </c>
      <c r="AB50" s="76">
        <f>-STOA!Q50</f>
        <v>0</v>
      </c>
      <c r="AC50">
        <f t="shared" si="0"/>
        <v>3.2320107329985635</v>
      </c>
      <c r="AD50">
        <f t="shared" si="1"/>
        <v>168.63322904799224</v>
      </c>
      <c r="AE50">
        <f>'IDT-1'!E50</f>
        <v>0</v>
      </c>
      <c r="AF50" s="25"/>
      <c r="AG50">
        <f t="shared" si="2"/>
        <v>168.63322904799224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-66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0.58320000000000005</v>
      </c>
      <c r="E51">
        <f>GT_NG!S51</f>
        <v>2.1090287667331244</v>
      </c>
      <c r="F51">
        <f>GT_Spot!S51</f>
        <v>0</v>
      </c>
      <c r="G51">
        <f>PPCL_NG!S51</f>
        <v>0</v>
      </c>
      <c r="H51">
        <f>PPCL_Spot!S51</f>
        <v>43.3</v>
      </c>
      <c r="I51">
        <f>Bawana_NG!S51</f>
        <v>22.629220434737672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-38</v>
      </c>
      <c r="AA51" s="76">
        <f>STOA!K51</f>
        <v>207.60999999999996</v>
      </c>
      <c r="AB51" s="76">
        <f>-STOA!Q51</f>
        <v>0</v>
      </c>
      <c r="AC51">
        <f t="shared" si="0"/>
        <v>3.2013445766808171</v>
      </c>
      <c r="AD51">
        <f t="shared" si="1"/>
        <v>169.03010462478994</v>
      </c>
      <c r="AE51">
        <f>'IDT-1'!E51</f>
        <v>0</v>
      </c>
      <c r="AF51" s="25"/>
      <c r="AG51">
        <f t="shared" si="2"/>
        <v>169.03010462478994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-66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0.58320000000000005</v>
      </c>
      <c r="E52">
        <f>GT_NG!S52</f>
        <v>2.1090287667331244</v>
      </c>
      <c r="F52">
        <f>GT_Spot!S52</f>
        <v>0</v>
      </c>
      <c r="G52">
        <f>PPCL_NG!S52</f>
        <v>0</v>
      </c>
      <c r="H52">
        <f>PPCL_Spot!S52</f>
        <v>43.3</v>
      </c>
      <c r="I52">
        <f>Bawana_NG!S52</f>
        <v>22.629220434737672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-36</v>
      </c>
      <c r="AA52" s="76">
        <f>STOA!K52</f>
        <v>207.60999999999996</v>
      </c>
      <c r="AB52" s="76">
        <f>-STOA!Q52</f>
        <v>0</v>
      </c>
      <c r="AC52">
        <f t="shared" si="0"/>
        <v>3.184402261231039</v>
      </c>
      <c r="AD52">
        <f t="shared" si="1"/>
        <v>171.04704694023971</v>
      </c>
      <c r="AE52">
        <f>'IDT-1'!E52</f>
        <v>0</v>
      </c>
      <c r="AF52" s="25"/>
      <c r="AG52">
        <f t="shared" si="2"/>
        <v>171.04704694023971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-66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0.58320000000000005</v>
      </c>
      <c r="E53">
        <f>GT_NG!S53</f>
        <v>-1.9800000000000002E-2</v>
      </c>
      <c r="F53">
        <f>GT_Spot!S53</f>
        <v>0</v>
      </c>
      <c r="G53">
        <f>PPCL_NG!S53</f>
        <v>0</v>
      </c>
      <c r="H53">
        <f>PPCL_Spot!S53</f>
        <v>43.3</v>
      </c>
      <c r="I53">
        <f>Bawana_NG!S53</f>
        <v>22.629220434737672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-34</v>
      </c>
      <c r="AA53" s="76">
        <f>STOA!K53</f>
        <v>207.60999999999996</v>
      </c>
      <c r="AB53" s="76">
        <f>-STOA!Q53</f>
        <v>0</v>
      </c>
      <c r="AC53">
        <f t="shared" si="0"/>
        <v>3.1499118330636549</v>
      </c>
      <c r="AD53">
        <f t="shared" si="1"/>
        <v>170.95270860167398</v>
      </c>
      <c r="AE53">
        <f>'IDT-1'!E53</f>
        <v>0</v>
      </c>
      <c r="AF53" s="25"/>
      <c r="AG53">
        <f t="shared" si="2"/>
        <v>170.95270860167398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-66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0.58320000000000005</v>
      </c>
      <c r="E54">
        <f>GT_NG!S54</f>
        <v>-1.9800000000000002E-2</v>
      </c>
      <c r="F54">
        <f>GT_Spot!S54</f>
        <v>0</v>
      </c>
      <c r="G54">
        <f>PPCL_NG!S54</f>
        <v>0</v>
      </c>
      <c r="H54">
        <f>PPCL_Spot!S54</f>
        <v>43.3</v>
      </c>
      <c r="I54">
        <f>Bawana_NG!S54</f>
        <v>22.629220434737672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-34</v>
      </c>
      <c r="AA54" s="76">
        <f>STOA!K54</f>
        <v>207.60999999999996</v>
      </c>
      <c r="AB54" s="76">
        <f>-STOA!Q54</f>
        <v>0</v>
      </c>
      <c r="AC54">
        <f t="shared" si="0"/>
        <v>3.1499118330636549</v>
      </c>
      <c r="AD54">
        <f t="shared" si="1"/>
        <v>170.95270860167398</v>
      </c>
      <c r="AE54">
        <f>'IDT-1'!E54</f>
        <v>0</v>
      </c>
      <c r="AF54" s="25"/>
      <c r="AG54">
        <f t="shared" si="2"/>
        <v>170.95270860167398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-66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0.58320000000000005</v>
      </c>
      <c r="E55">
        <f>GT_NG!S55</f>
        <v>3.082385908726982</v>
      </c>
      <c r="F55">
        <f>GT_Spot!S55</f>
        <v>0</v>
      </c>
      <c r="G55">
        <f>PPCL_NG!S55</f>
        <v>0</v>
      </c>
      <c r="H55">
        <f>PPCL_Spot!S55</f>
        <v>43.3</v>
      </c>
      <c r="I55">
        <f>Bawana_NG!S55</f>
        <v>22.629220434737672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-32</v>
      </c>
      <c r="AA55" s="76">
        <f>STOA!K55</f>
        <v>207.60999999999996</v>
      </c>
      <c r="AB55" s="76">
        <f>-STOA!Q55</f>
        <v>0</v>
      </c>
      <c r="AC55">
        <f t="shared" si="0"/>
        <v>3.1586938303242311</v>
      </c>
      <c r="AD55">
        <f t="shared" si="1"/>
        <v>176.04611251314037</v>
      </c>
      <c r="AE55">
        <f>'IDT-1'!E55</f>
        <v>0</v>
      </c>
      <c r="AF55" s="25"/>
      <c r="AG55">
        <f t="shared" si="2"/>
        <v>176.04611251314037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-66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0.58320000000000005</v>
      </c>
      <c r="E56">
        <f>GT_NG!S56</f>
        <v>3.082385908726982</v>
      </c>
      <c r="F56">
        <f>GT_Spot!S56</f>
        <v>0</v>
      </c>
      <c r="G56">
        <f>PPCL_NG!S56</f>
        <v>0</v>
      </c>
      <c r="H56">
        <f>PPCL_Spot!S56</f>
        <v>43.3</v>
      </c>
      <c r="I56">
        <f>Bawana_NG!S56</f>
        <v>22.629220434737672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-30</v>
      </c>
      <c r="AA56" s="76">
        <f>STOA!K56</f>
        <v>207.60999999999996</v>
      </c>
      <c r="AB56" s="76">
        <f>-STOA!Q56</f>
        <v>0</v>
      </c>
      <c r="AC56">
        <f t="shared" si="0"/>
        <v>3.1417515148744526</v>
      </c>
      <c r="AD56">
        <f t="shared" si="1"/>
        <v>178.06305482859017</v>
      </c>
      <c r="AE56">
        <f>'IDT-1'!E56</f>
        <v>0</v>
      </c>
      <c r="AF56" s="25"/>
      <c r="AG56">
        <f t="shared" si="2"/>
        <v>178.06305482859017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-66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0.58320000000000005</v>
      </c>
      <c r="E57">
        <f>GT_NG!S57</f>
        <v>3.082385908726982</v>
      </c>
      <c r="F57">
        <f>GT_Spot!S57</f>
        <v>0</v>
      </c>
      <c r="G57">
        <f>PPCL_NG!S57</f>
        <v>0</v>
      </c>
      <c r="H57">
        <f>PPCL_Spot!S57</f>
        <v>43.3</v>
      </c>
      <c r="I57">
        <f>Bawana_NG!S57</f>
        <v>22.629220434737672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-29</v>
      </c>
      <c r="AA57" s="76">
        <f>STOA!K57</f>
        <v>207.60999999999996</v>
      </c>
      <c r="AB57" s="76">
        <f>-STOA!Q57</f>
        <v>0</v>
      </c>
      <c r="AC57">
        <f t="shared" si="0"/>
        <v>3.1332803571495638</v>
      </c>
      <c r="AD57">
        <f t="shared" si="1"/>
        <v>179.07152598631504</v>
      </c>
      <c r="AE57">
        <f>'IDT-1'!E57</f>
        <v>0</v>
      </c>
      <c r="AF57" s="25"/>
      <c r="AG57">
        <f t="shared" si="2"/>
        <v>179.07152598631504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-66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0.58320000000000005</v>
      </c>
      <c r="E58">
        <f>GT_NG!S58</f>
        <v>3.082385908726982</v>
      </c>
      <c r="F58">
        <f>GT_Spot!S58</f>
        <v>0</v>
      </c>
      <c r="G58">
        <f>PPCL_NG!S58</f>
        <v>0</v>
      </c>
      <c r="H58">
        <f>PPCL_Spot!S58</f>
        <v>43.3</v>
      </c>
      <c r="I58">
        <f>Bawana_NG!S58</f>
        <v>22.629220434737672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-28</v>
      </c>
      <c r="AA58" s="76">
        <f>STOA!K58</f>
        <v>207.60999999999996</v>
      </c>
      <c r="AB58" s="76">
        <f>-STOA!Q58</f>
        <v>0</v>
      </c>
      <c r="AC58">
        <f t="shared" si="0"/>
        <v>3.1248091994246745</v>
      </c>
      <c r="AD58">
        <f t="shared" si="1"/>
        <v>180.07999714403994</v>
      </c>
      <c r="AE58">
        <f>'IDT-1'!E58</f>
        <v>0</v>
      </c>
      <c r="AF58" s="25"/>
      <c r="AG58">
        <f t="shared" si="2"/>
        <v>180.07999714403994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-66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0.58320000000000005</v>
      </c>
      <c r="E59">
        <f>GT_NG!S59</f>
        <v>3.082385908726982</v>
      </c>
      <c r="F59">
        <f>GT_Spot!S59</f>
        <v>0</v>
      </c>
      <c r="G59">
        <f>PPCL_NG!S59</f>
        <v>0</v>
      </c>
      <c r="H59">
        <f>PPCL_Spot!S59</f>
        <v>43.3</v>
      </c>
      <c r="I59">
        <f>Bawana_NG!S59</f>
        <v>22.629220434737672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-27</v>
      </c>
      <c r="AA59" s="76">
        <f>STOA!K59</f>
        <v>207.60999999999996</v>
      </c>
      <c r="AB59" s="76">
        <f>-STOA!Q59</f>
        <v>0</v>
      </c>
      <c r="AC59">
        <f t="shared" si="0"/>
        <v>3.1163380416997857</v>
      </c>
      <c r="AD59">
        <f t="shared" si="1"/>
        <v>181.08846830176483</v>
      </c>
      <c r="AE59">
        <f>'IDT-1'!E59</f>
        <v>0</v>
      </c>
      <c r="AF59" s="25"/>
      <c r="AG59">
        <f t="shared" si="2"/>
        <v>181.08846830176483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-66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0.58320000000000005</v>
      </c>
      <c r="E60">
        <f>GT_NG!S60</f>
        <v>3.082385908726982</v>
      </c>
      <c r="F60">
        <f>GT_Spot!S60</f>
        <v>0</v>
      </c>
      <c r="G60">
        <f>PPCL_NG!S60</f>
        <v>0</v>
      </c>
      <c r="H60">
        <f>PPCL_Spot!S60</f>
        <v>42.55</v>
      </c>
      <c r="I60">
        <f>Bawana_NG!S60</f>
        <v>22.629220434737672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-27</v>
      </c>
      <c r="AA60" s="76">
        <f>STOA!K60</f>
        <v>207.60999999999996</v>
      </c>
      <c r="AB60" s="76">
        <f>-STOA!Q60</f>
        <v>0</v>
      </c>
      <c r="AC60">
        <f t="shared" si="0"/>
        <v>3.1100380416997857</v>
      </c>
      <c r="AD60">
        <f t="shared" si="1"/>
        <v>180.34476830176482</v>
      </c>
      <c r="AE60">
        <f>'IDT-1'!E60</f>
        <v>0</v>
      </c>
      <c r="AF60" s="25"/>
      <c r="AG60">
        <f t="shared" si="2"/>
        <v>180.34476830176482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-66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0.58320000000000005</v>
      </c>
      <c r="E61">
        <f>GT_NG!S61</f>
        <v>5.09</v>
      </c>
      <c r="F61">
        <f>GT_Spot!S61</f>
        <v>0</v>
      </c>
      <c r="G61">
        <f>PPCL_NG!S61</f>
        <v>0</v>
      </c>
      <c r="H61">
        <f>PPCL_Spot!S61</f>
        <v>42.55</v>
      </c>
      <c r="I61">
        <f>Bawana_NG!S61</f>
        <v>22.629220434737672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-29</v>
      </c>
      <c r="AA61" s="76">
        <f>STOA!K61</f>
        <v>207.60999999999996</v>
      </c>
      <c r="AB61" s="76">
        <f>-STOA!Q61</f>
        <v>0</v>
      </c>
      <c r="AC61">
        <f t="shared" si="0"/>
        <v>3.1353731577913684</v>
      </c>
      <c r="AD61">
        <f t="shared" si="1"/>
        <v>181.32704727694625</v>
      </c>
      <c r="AE61">
        <f>'IDT-1'!E61</f>
        <v>0</v>
      </c>
      <c r="AF61" s="25"/>
      <c r="AG61">
        <f t="shared" si="2"/>
        <v>181.32704727694625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-65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0.58320000000000005</v>
      </c>
      <c r="E62">
        <f>GT_NG!S62</f>
        <v>2.0486568065197703</v>
      </c>
      <c r="F62">
        <f>GT_Spot!S62</f>
        <v>0</v>
      </c>
      <c r="G62">
        <f>PPCL_NG!S62</f>
        <v>0</v>
      </c>
      <c r="H62">
        <f>PPCL_Spot!S62</f>
        <v>42.55</v>
      </c>
      <c r="I62">
        <f>Bawana_NG!S62</f>
        <v>22.629220434737672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-28</v>
      </c>
      <c r="AA62" s="76">
        <f>STOA!K62</f>
        <v>207.60999999999996</v>
      </c>
      <c r="AB62" s="76">
        <f>-STOA!Q62</f>
        <v>0</v>
      </c>
      <c r="AC62">
        <f t="shared" si="0"/>
        <v>3.1013547172412452</v>
      </c>
      <c r="AD62">
        <f t="shared" si="1"/>
        <v>179.31972252401616</v>
      </c>
      <c r="AE62">
        <f>'IDT-1'!E62</f>
        <v>0</v>
      </c>
      <c r="AF62" s="25"/>
      <c r="AG62">
        <f t="shared" si="2"/>
        <v>179.31972252401616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-65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0.58320000000000005</v>
      </c>
      <c r="E63">
        <f>GT_NG!S63</f>
        <v>2.0486568065197703</v>
      </c>
      <c r="F63">
        <f>GT_Spot!S63</f>
        <v>0</v>
      </c>
      <c r="G63">
        <f>PPCL_NG!S63</f>
        <v>0</v>
      </c>
      <c r="H63">
        <f>PPCL_Spot!S63</f>
        <v>43.956989247311832</v>
      </c>
      <c r="I63">
        <f>Bawana_NG!S63</f>
        <v>22.629220434737672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-22</v>
      </c>
      <c r="AA63" s="76">
        <f>STOA!K63</f>
        <v>207.60999999999996</v>
      </c>
      <c r="AB63" s="76">
        <f>-STOA!Q63</f>
        <v>0</v>
      </c>
      <c r="AC63">
        <f t="shared" si="0"/>
        <v>3.0623464805693303</v>
      </c>
      <c r="AD63">
        <f t="shared" si="1"/>
        <v>186.7657200079999</v>
      </c>
      <c r="AE63">
        <f>'IDT-1'!E63</f>
        <v>0</v>
      </c>
      <c r="AF63" s="25"/>
      <c r="AG63">
        <f t="shared" si="2"/>
        <v>186.7657200079999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-65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0.58320000000000005</v>
      </c>
      <c r="E64">
        <f>GT_NG!S64</f>
        <v>2.0486568065197703</v>
      </c>
      <c r="F64">
        <f>GT_Spot!S64</f>
        <v>0</v>
      </c>
      <c r="G64">
        <f>PPCL_NG!S64</f>
        <v>0</v>
      </c>
      <c r="H64">
        <f>PPCL_Spot!S64</f>
        <v>43.956989247311832</v>
      </c>
      <c r="I64">
        <f>Bawana_NG!S64</f>
        <v>22.629220434737672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-20</v>
      </c>
      <c r="AA64" s="76">
        <f>STOA!K64</f>
        <v>207.60999999999996</v>
      </c>
      <c r="AB64" s="76">
        <f>-STOA!Q64</f>
        <v>0</v>
      </c>
      <c r="AC64">
        <f t="shared" si="0"/>
        <v>3.0538753228444411</v>
      </c>
      <c r="AD64">
        <f t="shared" si="1"/>
        <v>187.77419116572477</v>
      </c>
      <c r="AE64">
        <f>'IDT-1'!E64</f>
        <v>0</v>
      </c>
      <c r="AF64" s="25"/>
      <c r="AG64">
        <f t="shared" si="2"/>
        <v>187.77419116572477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-66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0.58320000000000005</v>
      </c>
      <c r="E65">
        <f>GT_NG!S65</f>
        <v>2.0486568065197703</v>
      </c>
      <c r="F65">
        <f>GT_Spot!S65</f>
        <v>0</v>
      </c>
      <c r="G65">
        <f>PPCL_NG!S65</f>
        <v>0</v>
      </c>
      <c r="H65">
        <f>PPCL_Spot!S65</f>
        <v>43.956989247311832</v>
      </c>
      <c r="I65">
        <f>Bawana_NG!S65</f>
        <v>22.629220434737672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-22</v>
      </c>
      <c r="AA65" s="76">
        <f>STOA!K65</f>
        <v>207.60999999999996</v>
      </c>
      <c r="AB65" s="76">
        <f>-STOA!Q65</f>
        <v>0</v>
      </c>
      <c r="AC65">
        <f t="shared" si="0"/>
        <v>3.0623464805693303</v>
      </c>
      <c r="AD65">
        <f t="shared" si="1"/>
        <v>186.7657200079999</v>
      </c>
      <c r="AE65">
        <f>'IDT-1'!E65</f>
        <v>0</v>
      </c>
      <c r="AF65" s="25"/>
      <c r="AG65">
        <f t="shared" si="2"/>
        <v>186.7657200079999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-65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0.58320000000000005</v>
      </c>
      <c r="E66">
        <f>GT_NG!S66</f>
        <v>2.0486568065197703</v>
      </c>
      <c r="F66">
        <f>GT_Spot!S66</f>
        <v>0</v>
      </c>
      <c r="G66">
        <f>PPCL_NG!S66</f>
        <v>0</v>
      </c>
      <c r="H66">
        <f>PPCL_Spot!S66</f>
        <v>43.956989247311832</v>
      </c>
      <c r="I66">
        <f>Bawana_NG!S66</f>
        <v>22.629220434737672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-21</v>
      </c>
      <c r="AA66" s="76">
        <f>STOA!K66</f>
        <v>207.60999999999996</v>
      </c>
      <c r="AB66" s="76">
        <f>-STOA!Q66</f>
        <v>0</v>
      </c>
      <c r="AC66">
        <f t="shared" si="0"/>
        <v>3.0538753228444415</v>
      </c>
      <c r="AD66">
        <f t="shared" si="1"/>
        <v>187.77419116572477</v>
      </c>
      <c r="AE66">
        <f>'IDT-1'!E66</f>
        <v>0</v>
      </c>
      <c r="AF66" s="25"/>
      <c r="AG66">
        <f t="shared" si="2"/>
        <v>187.77419116572477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-65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0.58320000000000005</v>
      </c>
      <c r="E67">
        <f>GT_NG!S67</f>
        <v>2.0486568065197703</v>
      </c>
      <c r="F67">
        <f>GT_Spot!S67</f>
        <v>0</v>
      </c>
      <c r="G67">
        <f>PPCL_NG!S67</f>
        <v>0</v>
      </c>
      <c r="H67">
        <f>PPCL_Spot!S67</f>
        <v>43.956989247311832</v>
      </c>
      <c r="I67">
        <f>Bawana_NG!S67</f>
        <v>22.629220434737672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-39</v>
      </c>
      <c r="AA67" s="76">
        <f>STOA!K67</f>
        <v>207.60999999999996</v>
      </c>
      <c r="AB67" s="76">
        <f>-STOA!Q67</f>
        <v>0</v>
      </c>
      <c r="AC67">
        <f t="shared" si="0"/>
        <v>3.0623464805693299</v>
      </c>
      <c r="AD67">
        <f t="shared" si="1"/>
        <v>186.7657200079999</v>
      </c>
      <c r="AE67">
        <f>'IDT-1'!E67</f>
        <v>0</v>
      </c>
      <c r="AF67" s="25"/>
      <c r="AG67">
        <f t="shared" si="2"/>
        <v>186.7657200079999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-48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0.58320000000000005</v>
      </c>
      <c r="E68">
        <f>GT_NG!S68</f>
        <v>2.0486568065197703</v>
      </c>
      <c r="F68">
        <f>GT_Spot!S68</f>
        <v>0</v>
      </c>
      <c r="G68">
        <f>PPCL_NG!S68</f>
        <v>0</v>
      </c>
      <c r="H68">
        <f>PPCL_Spot!S68</f>
        <v>43.956989247311832</v>
      </c>
      <c r="I68">
        <f>Bawana_NG!S68</f>
        <v>22.629220434737672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-39</v>
      </c>
      <c r="AA68" s="76">
        <f>STOA!K68</f>
        <v>207.60999999999996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3.0708176382942192</v>
      </c>
      <c r="AD68">
        <f t="shared" ref="AD68:AD98" si="4">SUM(B68:AB68,AI68:AV68)-AC68</f>
        <v>185.757248850275</v>
      </c>
      <c r="AE68">
        <f>'IDT-1'!E68</f>
        <v>0</v>
      </c>
      <c r="AF68" s="25"/>
      <c r="AG68">
        <f t="shared" ref="AG68:AG98" si="5">SUM(AD68:AF68)</f>
        <v>185.757248850275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-49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0.58320000000000005</v>
      </c>
      <c r="E69">
        <f>GT_NG!S69</f>
        <v>2.0486568065197703</v>
      </c>
      <c r="F69">
        <f>GT_Spot!S69</f>
        <v>0</v>
      </c>
      <c r="G69">
        <f>PPCL_NG!S69</f>
        <v>0</v>
      </c>
      <c r="H69">
        <f>PPCL_Spot!S69</f>
        <v>43.956989247311832</v>
      </c>
      <c r="I69">
        <f>Bawana_NG!S69</f>
        <v>22.629220434737672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-41</v>
      </c>
      <c r="AA69" s="76">
        <f>STOA!K69</f>
        <v>207.60999999999996</v>
      </c>
      <c r="AB69" s="76">
        <f>-STOA!Q69</f>
        <v>0</v>
      </c>
      <c r="AC69">
        <f t="shared" si="3"/>
        <v>3.0877599537439977</v>
      </c>
      <c r="AD69">
        <f t="shared" si="4"/>
        <v>183.74030653482521</v>
      </c>
      <c r="AE69">
        <f>'IDT-1'!E69</f>
        <v>0</v>
      </c>
      <c r="AF69" s="25"/>
      <c r="AG69">
        <f t="shared" si="5"/>
        <v>183.74030653482521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-49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0.58320000000000005</v>
      </c>
      <c r="E70">
        <f>GT_NG!S70</f>
        <v>2.0486568065197703</v>
      </c>
      <c r="F70">
        <f>GT_Spot!S70</f>
        <v>0</v>
      </c>
      <c r="G70">
        <f>PPCL_NG!S70</f>
        <v>0</v>
      </c>
      <c r="H70">
        <f>PPCL_Spot!S70</f>
        <v>43.956989247311832</v>
      </c>
      <c r="I70">
        <f>Bawana_NG!S70</f>
        <v>22.629220434737672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-41</v>
      </c>
      <c r="AA70" s="76">
        <f>STOA!K70</f>
        <v>203.07</v>
      </c>
      <c r="AB70" s="76">
        <f>-STOA!Q70</f>
        <v>0</v>
      </c>
      <c r="AC70">
        <f t="shared" si="3"/>
        <v>3.0157393228444418</v>
      </c>
      <c r="AD70">
        <f t="shared" si="4"/>
        <v>183.27232716572482</v>
      </c>
      <c r="AE70">
        <f>'IDT-1'!E70</f>
        <v>0</v>
      </c>
      <c r="AF70" s="25"/>
      <c r="AG70">
        <f t="shared" si="5"/>
        <v>183.27232716572482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-45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0.58320000000000005</v>
      </c>
      <c r="E71">
        <f>GT_NG!S71</f>
        <v>2.0486568065197703</v>
      </c>
      <c r="F71">
        <f>GT_Spot!S71</f>
        <v>0</v>
      </c>
      <c r="G71">
        <f>PPCL_NG!S71</f>
        <v>0</v>
      </c>
      <c r="H71">
        <f>PPCL_Spot!S71</f>
        <v>43.956989247311832</v>
      </c>
      <c r="I71">
        <f>Bawana_NG!S71</f>
        <v>22.629220434737672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154.45999999999998</v>
      </c>
      <c r="AB71" s="76">
        <f>-STOA!Q71</f>
        <v>0</v>
      </c>
      <c r="AC71">
        <f t="shared" si="3"/>
        <v>2.2600978561239895</v>
      </c>
      <c r="AD71">
        <f t="shared" si="4"/>
        <v>176.41796863244525</v>
      </c>
      <c r="AE71">
        <f>'IDT-1'!E71</f>
        <v>0</v>
      </c>
      <c r="AF71" s="25"/>
      <c r="AG71">
        <f t="shared" si="5"/>
        <v>176.41796863244525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-45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0.58320000000000005</v>
      </c>
      <c r="E72">
        <f>GT_NG!S72</f>
        <v>2.0486568065197703</v>
      </c>
      <c r="F72">
        <f>GT_Spot!S72</f>
        <v>0</v>
      </c>
      <c r="G72">
        <f>PPCL_NG!S72</f>
        <v>0</v>
      </c>
      <c r="H72">
        <f>PPCL_Spot!S72</f>
        <v>43.956989247311832</v>
      </c>
      <c r="I72">
        <f>Bawana_NG!S72</f>
        <v>22.629220434737672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154.45999999999998</v>
      </c>
      <c r="AB72" s="76">
        <f>-STOA!Q72</f>
        <v>0</v>
      </c>
      <c r="AC72">
        <f t="shared" si="3"/>
        <v>2.2600978561239895</v>
      </c>
      <c r="AD72">
        <f t="shared" si="4"/>
        <v>176.41796863244525</v>
      </c>
      <c r="AE72">
        <f>'IDT-1'!E72</f>
        <v>0</v>
      </c>
      <c r="AF72" s="25"/>
      <c r="AG72">
        <f t="shared" si="5"/>
        <v>176.41796863244525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-45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0.58320000000000005</v>
      </c>
      <c r="E73">
        <f>GT_NG!S73</f>
        <v>2.0486568065197703</v>
      </c>
      <c r="F73">
        <f>GT_Spot!S73</f>
        <v>0</v>
      </c>
      <c r="G73">
        <f>PPCL_NG!S73</f>
        <v>0</v>
      </c>
      <c r="H73">
        <f>PPCL_Spot!S73</f>
        <v>43.956989247311832</v>
      </c>
      <c r="I73">
        <f>Bawana_NG!S73</f>
        <v>22.629220434737672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154.45999999999998</v>
      </c>
      <c r="AB73" s="76">
        <f>-STOA!Q73</f>
        <v>0</v>
      </c>
      <c r="AC73">
        <f t="shared" si="3"/>
        <v>2.2600978561239895</v>
      </c>
      <c r="AD73">
        <f t="shared" si="4"/>
        <v>176.41796863244525</v>
      </c>
      <c r="AE73">
        <f>'IDT-1'!E73</f>
        <v>0</v>
      </c>
      <c r="AF73" s="25"/>
      <c r="AG73">
        <f t="shared" si="5"/>
        <v>176.41796863244525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-45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0.58320000000000005</v>
      </c>
      <c r="E74">
        <f>GT_NG!S74</f>
        <v>2.0486568065197703</v>
      </c>
      <c r="F74">
        <f>GT_Spot!S74</f>
        <v>0</v>
      </c>
      <c r="G74">
        <f>PPCL_NG!S74</f>
        <v>0</v>
      </c>
      <c r="H74">
        <f>PPCL_Spot!S74</f>
        <v>43.3</v>
      </c>
      <c r="I74">
        <f>Bawana_NG!S74</f>
        <v>22.629220434737672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154.45999999999998</v>
      </c>
      <c r="AB74" s="76">
        <f>-STOA!Q74</f>
        <v>0</v>
      </c>
      <c r="AC74">
        <f t="shared" si="3"/>
        <v>2.2545791464465701</v>
      </c>
      <c r="AD74">
        <f t="shared" si="4"/>
        <v>175.76649809481086</v>
      </c>
      <c r="AE74">
        <f>'IDT-1'!E74</f>
        <v>0</v>
      </c>
      <c r="AF74" s="25"/>
      <c r="AG74">
        <f t="shared" si="5"/>
        <v>175.76649809481086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-45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0.58320000000000005</v>
      </c>
      <c r="E75">
        <f>GT_NG!S75</f>
        <v>2.0486568065197703</v>
      </c>
      <c r="F75">
        <f>GT_Spot!S75</f>
        <v>0</v>
      </c>
      <c r="G75">
        <f>PPCL_NG!S75</f>
        <v>0</v>
      </c>
      <c r="H75">
        <f>PPCL_Spot!S75</f>
        <v>43.3</v>
      </c>
      <c r="I75">
        <f>Bawana_NG!S75</f>
        <v>22.280000000000005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154.45999999999998</v>
      </c>
      <c r="AB75" s="76">
        <f>-STOA!Q75</f>
        <v>0</v>
      </c>
      <c r="AC75">
        <f t="shared" si="3"/>
        <v>2.2516456947947741</v>
      </c>
      <c r="AD75">
        <f t="shared" si="4"/>
        <v>175.420211111725</v>
      </c>
      <c r="AE75">
        <f>'IDT-1'!E75</f>
        <v>0</v>
      </c>
      <c r="AF75" s="25"/>
      <c r="AG75">
        <f t="shared" si="5"/>
        <v>175.420211111725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-45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0.58320000000000005</v>
      </c>
      <c r="E76">
        <f>GT_NG!S76</f>
        <v>2.0486568065197703</v>
      </c>
      <c r="F76">
        <f>GT_Spot!S76</f>
        <v>0</v>
      </c>
      <c r="G76">
        <f>PPCL_NG!S76</f>
        <v>0</v>
      </c>
      <c r="H76">
        <f>PPCL_Spot!S76</f>
        <v>43.3</v>
      </c>
      <c r="I76">
        <f>Bawana_NG!S76</f>
        <v>22.280000000000005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154.45999999999998</v>
      </c>
      <c r="AB76" s="76">
        <f>-STOA!Q76</f>
        <v>0</v>
      </c>
      <c r="AC76">
        <f t="shared" si="3"/>
        <v>2.2516456947947741</v>
      </c>
      <c r="AD76">
        <f t="shared" si="4"/>
        <v>175.420211111725</v>
      </c>
      <c r="AE76">
        <f>'IDT-1'!E76</f>
        <v>0</v>
      </c>
      <c r="AF76" s="25"/>
      <c r="AG76">
        <f t="shared" si="5"/>
        <v>175.420211111725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-45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0.58320000000000005</v>
      </c>
      <c r="E77">
        <f>GT_NG!S77</f>
        <v>2.0486568065197703</v>
      </c>
      <c r="F77">
        <f>GT_Spot!S77</f>
        <v>0</v>
      </c>
      <c r="G77">
        <f>PPCL_NG!S77</f>
        <v>0</v>
      </c>
      <c r="H77">
        <f>PPCL_Spot!S77</f>
        <v>43.3</v>
      </c>
      <c r="I77">
        <f>Bawana_NG!S77</f>
        <v>22.280000000000005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154.45999999999998</v>
      </c>
      <c r="AB77" s="76">
        <f>-STOA!Q77</f>
        <v>0</v>
      </c>
      <c r="AC77">
        <f t="shared" si="3"/>
        <v>2.2516456947947741</v>
      </c>
      <c r="AD77">
        <f t="shared" si="4"/>
        <v>175.420211111725</v>
      </c>
      <c r="AE77">
        <f>'IDT-1'!E77</f>
        <v>0</v>
      </c>
      <c r="AF77" s="25"/>
      <c r="AG77">
        <f t="shared" si="5"/>
        <v>175.420211111725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-45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0.58320000000000005</v>
      </c>
      <c r="E78">
        <f>GT_NG!S78</f>
        <v>2.0486568065197703</v>
      </c>
      <c r="F78">
        <f>GT_Spot!S78</f>
        <v>0</v>
      </c>
      <c r="G78">
        <f>PPCL_NG!S78</f>
        <v>0</v>
      </c>
      <c r="H78">
        <f>PPCL_Spot!S78</f>
        <v>43.3</v>
      </c>
      <c r="I78">
        <f>Bawana_NG!S78</f>
        <v>22.280000000000005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154.45999999999998</v>
      </c>
      <c r="AB78" s="76">
        <f>-STOA!Q78</f>
        <v>0</v>
      </c>
      <c r="AC78">
        <f t="shared" si="3"/>
        <v>2.2516456947947741</v>
      </c>
      <c r="AD78">
        <f t="shared" si="4"/>
        <v>175.420211111725</v>
      </c>
      <c r="AE78">
        <f>'IDT-1'!E78</f>
        <v>0</v>
      </c>
      <c r="AF78" s="25"/>
      <c r="AG78">
        <f t="shared" si="5"/>
        <v>175.420211111725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-45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0.58320000000000005</v>
      </c>
      <c r="E79">
        <f>GT_NG!S79</f>
        <v>2.1098798006449724</v>
      </c>
      <c r="F79">
        <f>GT_Spot!S79</f>
        <v>0</v>
      </c>
      <c r="G79">
        <f>PPCL_NG!S79</f>
        <v>0</v>
      </c>
      <c r="H79">
        <f>PPCL_Spot!S79</f>
        <v>43.3</v>
      </c>
      <c r="I79">
        <f>Bawana_NG!S79</f>
        <v>22.279226415749456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154.45999999999998</v>
      </c>
      <c r="AB79" s="76">
        <f>-STOA!Q79</f>
        <v>0</v>
      </c>
      <c r="AC79">
        <f t="shared" si="3"/>
        <v>2.252153469837721</v>
      </c>
      <c r="AD79">
        <f t="shared" si="4"/>
        <v>175.48015274655671</v>
      </c>
      <c r="AE79">
        <f>'IDT-1'!E79</f>
        <v>0</v>
      </c>
      <c r="AF79" s="25"/>
      <c r="AG79">
        <f t="shared" si="5"/>
        <v>175.48015274655671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-45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0.58320000000000005</v>
      </c>
      <c r="E80">
        <f>GT_NG!S80</f>
        <v>2.1098798006449724</v>
      </c>
      <c r="F80">
        <f>GT_Spot!S80</f>
        <v>0</v>
      </c>
      <c r="G80">
        <f>PPCL_NG!S80</f>
        <v>0</v>
      </c>
      <c r="H80">
        <f>PPCL_Spot!S80</f>
        <v>43.3</v>
      </c>
      <c r="I80">
        <f>Bawana_NG!S80</f>
        <v>22.279226415749456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154.45999999999998</v>
      </c>
      <c r="AB80" s="76">
        <f>-STOA!Q80</f>
        <v>0</v>
      </c>
      <c r="AC80">
        <f t="shared" si="3"/>
        <v>2.252153469837721</v>
      </c>
      <c r="AD80">
        <f t="shared" si="4"/>
        <v>175.48015274655671</v>
      </c>
      <c r="AE80">
        <f>'IDT-1'!E80</f>
        <v>0</v>
      </c>
      <c r="AF80" s="25"/>
      <c r="AG80">
        <f t="shared" si="5"/>
        <v>175.48015274655671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-45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0.58320000000000005</v>
      </c>
      <c r="E81">
        <f>GT_NG!S81</f>
        <v>2.1098798006449724</v>
      </c>
      <c r="F81">
        <f>GT_Spot!S81</f>
        <v>0</v>
      </c>
      <c r="G81">
        <f>PPCL_NG!S81</f>
        <v>0</v>
      </c>
      <c r="H81">
        <f>PPCL_Spot!S81</f>
        <v>43.3</v>
      </c>
      <c r="I81">
        <f>Bawana_NG!S81</f>
        <v>22.279226415749456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154.45999999999998</v>
      </c>
      <c r="AB81" s="76">
        <f>-STOA!Q81</f>
        <v>0</v>
      </c>
      <c r="AC81">
        <f t="shared" si="3"/>
        <v>2.252153469837721</v>
      </c>
      <c r="AD81">
        <f t="shared" si="4"/>
        <v>175.48015274655671</v>
      </c>
      <c r="AE81">
        <f>'IDT-1'!E81</f>
        <v>0</v>
      </c>
      <c r="AF81" s="25"/>
      <c r="AG81">
        <f t="shared" si="5"/>
        <v>175.48015274655671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-45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0.58320000000000005</v>
      </c>
      <c r="E82">
        <f>GT_NG!S82</f>
        <v>2.1098798006449724</v>
      </c>
      <c r="F82">
        <f>GT_Spot!S82</f>
        <v>0</v>
      </c>
      <c r="G82">
        <f>PPCL_NG!S82</f>
        <v>0</v>
      </c>
      <c r="H82">
        <f>PPCL_Spot!S82</f>
        <v>43.3</v>
      </c>
      <c r="I82">
        <f>Bawana_NG!S82</f>
        <v>22.279226415749456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154.45999999999998</v>
      </c>
      <c r="AB82" s="76">
        <f>-STOA!Q82</f>
        <v>0</v>
      </c>
      <c r="AC82">
        <f t="shared" si="3"/>
        <v>2.252153469837721</v>
      </c>
      <c r="AD82">
        <f t="shared" si="4"/>
        <v>175.48015274655671</v>
      </c>
      <c r="AE82">
        <f>'IDT-1'!E82</f>
        <v>0</v>
      </c>
      <c r="AF82" s="25"/>
      <c r="AG82">
        <f t="shared" si="5"/>
        <v>175.48015274655671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-45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0.58320000000000005</v>
      </c>
      <c r="E83">
        <f>GT_NG!S83</f>
        <v>2.1098798006449724</v>
      </c>
      <c r="F83">
        <f>GT_Spot!S83</f>
        <v>0</v>
      </c>
      <c r="G83">
        <f>PPCL_NG!S83</f>
        <v>0</v>
      </c>
      <c r="H83">
        <f>PPCL_Spot!S83</f>
        <v>42.447052288035557</v>
      </c>
      <c r="I83">
        <f>Bawana_NG!S83</f>
        <v>22.279129721495256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154.45999999999998</v>
      </c>
      <c r="AB83" s="76">
        <f>-STOA!Q83</f>
        <v>0</v>
      </c>
      <c r="AC83">
        <f t="shared" si="3"/>
        <v>2.2449878968254842</v>
      </c>
      <c r="AD83">
        <f t="shared" si="4"/>
        <v>174.63427391335028</v>
      </c>
      <c r="AE83">
        <f>'IDT-1'!E83</f>
        <v>0</v>
      </c>
      <c r="AF83" s="25"/>
      <c r="AG83">
        <f t="shared" si="5"/>
        <v>174.63427391335028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-45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0.58320000000000005</v>
      </c>
      <c r="E84">
        <f>GT_NG!S84</f>
        <v>2.1098798006449724</v>
      </c>
      <c r="F84">
        <f>GT_Spot!S84</f>
        <v>0</v>
      </c>
      <c r="G84">
        <f>PPCL_NG!S84</f>
        <v>0</v>
      </c>
      <c r="H84">
        <f>PPCL_Spot!S84</f>
        <v>42.447052288035557</v>
      </c>
      <c r="I84">
        <f>Bawana_NG!S84</f>
        <v>22.279129721495256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154.45999999999998</v>
      </c>
      <c r="AB84" s="76">
        <f>-STOA!Q84</f>
        <v>0</v>
      </c>
      <c r="AC84">
        <f t="shared" si="3"/>
        <v>2.2449878968254842</v>
      </c>
      <c r="AD84">
        <f t="shared" si="4"/>
        <v>174.63427391335028</v>
      </c>
      <c r="AE84">
        <f>'IDT-1'!E84</f>
        <v>0</v>
      </c>
      <c r="AF84" s="25"/>
      <c r="AG84">
        <f t="shared" si="5"/>
        <v>174.63427391335028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-45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0.58320000000000005</v>
      </c>
      <c r="E85">
        <f>GT_NG!S85</f>
        <v>2.1076411960132893</v>
      </c>
      <c r="F85">
        <f>GT_Spot!S85</f>
        <v>0</v>
      </c>
      <c r="G85">
        <f>PPCL_NG!S85</f>
        <v>0</v>
      </c>
      <c r="H85">
        <f>PPCL_Spot!S85</f>
        <v>42.447052288035557</v>
      </c>
      <c r="I85">
        <f>Bawana_NG!S85</f>
        <v>22.279129721495256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154.45999999999998</v>
      </c>
      <c r="AB85" s="76">
        <f>-STOA!Q85</f>
        <v>0</v>
      </c>
      <c r="AC85">
        <f t="shared" si="3"/>
        <v>2.2449690925465782</v>
      </c>
      <c r="AD85">
        <f t="shared" si="4"/>
        <v>174.63205411299751</v>
      </c>
      <c r="AE85">
        <f>'IDT-1'!E85</f>
        <v>0</v>
      </c>
      <c r="AF85" s="25"/>
      <c r="AG85">
        <f t="shared" si="5"/>
        <v>174.63205411299751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-45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0.58320000000000005</v>
      </c>
      <c r="E86">
        <f>GT_NG!S86</f>
        <v>2.1076411960132893</v>
      </c>
      <c r="F86">
        <f>GT_Spot!S86</f>
        <v>0</v>
      </c>
      <c r="G86">
        <f>PPCL_NG!S86</f>
        <v>0</v>
      </c>
      <c r="H86">
        <f>PPCL_Spot!S86</f>
        <v>42.447052288035557</v>
      </c>
      <c r="I86">
        <f>Bawana_NG!S86</f>
        <v>22.279129721495256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154.45999999999998</v>
      </c>
      <c r="AB86" s="76">
        <f>-STOA!Q86</f>
        <v>0</v>
      </c>
      <c r="AC86">
        <f t="shared" si="3"/>
        <v>2.2449690925465782</v>
      </c>
      <c r="AD86">
        <f t="shared" si="4"/>
        <v>174.63205411299751</v>
      </c>
      <c r="AE86">
        <f>'IDT-1'!E86</f>
        <v>0</v>
      </c>
      <c r="AF86" s="25"/>
      <c r="AG86">
        <f t="shared" si="5"/>
        <v>174.63205411299751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-45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0.58320000000000005</v>
      </c>
      <c r="E87">
        <f>GT_NG!S87</f>
        <v>2.1076411960132893</v>
      </c>
      <c r="F87">
        <f>GT_Spot!S87</f>
        <v>0</v>
      </c>
      <c r="G87">
        <f>PPCL_NG!S87</f>
        <v>0</v>
      </c>
      <c r="H87">
        <f>PPCL_Spot!S87</f>
        <v>44.15</v>
      </c>
      <c r="I87">
        <f>Bawana_NG!S87</f>
        <v>22.279226415749456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154.45999999999998</v>
      </c>
      <c r="AB87" s="76">
        <f>-STOA!Q87</f>
        <v>0</v>
      </c>
      <c r="AC87">
        <f t="shared" si="3"/>
        <v>2.2592746655588147</v>
      </c>
      <c r="AD87">
        <f t="shared" si="4"/>
        <v>176.32079294620391</v>
      </c>
      <c r="AE87">
        <f>'IDT-1'!E87</f>
        <v>0</v>
      </c>
      <c r="AF87" s="25"/>
      <c r="AG87">
        <f t="shared" si="5"/>
        <v>176.32079294620391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-45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0.58320000000000005</v>
      </c>
      <c r="E88">
        <f>GT_NG!S88</f>
        <v>2.1076411960132893</v>
      </c>
      <c r="F88">
        <f>GT_Spot!S88</f>
        <v>0</v>
      </c>
      <c r="G88">
        <f>PPCL_NG!S88</f>
        <v>0</v>
      </c>
      <c r="H88">
        <f>PPCL_Spot!S88</f>
        <v>44.15</v>
      </c>
      <c r="I88">
        <f>Bawana_NG!S88</f>
        <v>22.279226415749456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154.45999999999998</v>
      </c>
      <c r="AB88" s="76">
        <f>-STOA!Q88</f>
        <v>0</v>
      </c>
      <c r="AC88">
        <f t="shared" si="3"/>
        <v>2.2592746655588147</v>
      </c>
      <c r="AD88">
        <f t="shared" si="4"/>
        <v>176.32079294620391</v>
      </c>
      <c r="AE88">
        <f>'IDT-1'!E88</f>
        <v>0</v>
      </c>
      <c r="AF88" s="25"/>
      <c r="AG88">
        <f t="shared" si="5"/>
        <v>176.32079294620391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-45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0.58320000000000005</v>
      </c>
      <c r="E89">
        <f>GT_NG!S89</f>
        <v>2.1076411960132893</v>
      </c>
      <c r="F89">
        <f>GT_Spot!S89</f>
        <v>0</v>
      </c>
      <c r="G89">
        <f>PPCL_NG!S89</f>
        <v>0</v>
      </c>
      <c r="H89">
        <f>PPCL_Spot!S89</f>
        <v>44.15</v>
      </c>
      <c r="I89">
        <f>Bawana_NG!S89</f>
        <v>22.279226415749456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154.45999999999998</v>
      </c>
      <c r="AB89" s="76">
        <f>-STOA!Q89</f>
        <v>0</v>
      </c>
      <c r="AC89">
        <f t="shared" si="3"/>
        <v>2.2592746655588147</v>
      </c>
      <c r="AD89">
        <f t="shared" si="4"/>
        <v>176.32079294620391</v>
      </c>
      <c r="AE89">
        <f>'IDT-1'!E89</f>
        <v>0</v>
      </c>
      <c r="AF89" s="25"/>
      <c r="AG89">
        <f t="shared" si="5"/>
        <v>176.32079294620391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-45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0.58320000000000005</v>
      </c>
      <c r="E90">
        <f>GT_NG!S90</f>
        <v>2.1076411960132893</v>
      </c>
      <c r="F90">
        <f>GT_Spot!S90</f>
        <v>0</v>
      </c>
      <c r="G90">
        <f>PPCL_NG!S90</f>
        <v>0</v>
      </c>
      <c r="H90">
        <f>PPCL_Spot!S90</f>
        <v>44.15</v>
      </c>
      <c r="I90">
        <f>Bawana_NG!S90</f>
        <v>22.279226415749456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154.45999999999998</v>
      </c>
      <c r="AB90" s="76">
        <f>-STOA!Q90</f>
        <v>0</v>
      </c>
      <c r="AC90">
        <f t="shared" si="3"/>
        <v>2.2592746655588147</v>
      </c>
      <c r="AD90">
        <f t="shared" si="4"/>
        <v>176.32079294620391</v>
      </c>
      <c r="AE90">
        <f>'IDT-1'!E90</f>
        <v>0</v>
      </c>
      <c r="AF90" s="25"/>
      <c r="AG90">
        <f t="shared" si="5"/>
        <v>176.32079294620391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-45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0.58320000000000005</v>
      </c>
      <c r="E91">
        <f>GT_NG!S91</f>
        <v>2.1076411960132893</v>
      </c>
      <c r="F91">
        <f>GT_Spot!S91</f>
        <v>0</v>
      </c>
      <c r="G91">
        <f>PPCL_NG!S91</f>
        <v>0</v>
      </c>
      <c r="H91">
        <f>PPCL_Spot!S91</f>
        <v>44.87</v>
      </c>
      <c r="I91">
        <f>Bawana_NG!S91</f>
        <v>22.279226415749456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-10</v>
      </c>
      <c r="AA91" s="76">
        <f>STOA!K91</f>
        <v>154.45999999999998</v>
      </c>
      <c r="AB91" s="76">
        <f>-STOA!Q91</f>
        <v>0</v>
      </c>
      <c r="AC91">
        <f t="shared" si="3"/>
        <v>2.3500342428077055</v>
      </c>
      <c r="AD91">
        <f t="shared" si="4"/>
        <v>166.95003336895502</v>
      </c>
      <c r="AE91">
        <f>'IDT-1'!E91</f>
        <v>0</v>
      </c>
      <c r="AF91" s="25"/>
      <c r="AG91">
        <f t="shared" si="5"/>
        <v>166.95003336895502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-45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0.58320000000000005</v>
      </c>
      <c r="E92">
        <f>GT_NG!S92</f>
        <v>2.1076411960132893</v>
      </c>
      <c r="F92">
        <f>GT_Spot!S92</f>
        <v>0</v>
      </c>
      <c r="G92">
        <f>PPCL_NG!S92</f>
        <v>0</v>
      </c>
      <c r="H92">
        <f>PPCL_Spot!S92</f>
        <v>44.87</v>
      </c>
      <c r="I92">
        <f>Bawana_NG!S92</f>
        <v>22.279226415749456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-10</v>
      </c>
      <c r="AA92" s="76">
        <f>STOA!K92</f>
        <v>154.45999999999998</v>
      </c>
      <c r="AB92" s="76">
        <f>-STOA!Q92</f>
        <v>0</v>
      </c>
      <c r="AC92">
        <f t="shared" si="3"/>
        <v>2.3500342428077055</v>
      </c>
      <c r="AD92">
        <f t="shared" si="4"/>
        <v>166.95003336895502</v>
      </c>
      <c r="AE92">
        <f>'IDT-1'!E92</f>
        <v>0</v>
      </c>
      <c r="AF92" s="25"/>
      <c r="AG92">
        <f t="shared" si="5"/>
        <v>166.95003336895502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-45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0.58320000000000005</v>
      </c>
      <c r="E93">
        <f>GT_NG!S93</f>
        <v>2.1076411960132893</v>
      </c>
      <c r="F93">
        <f>GT_Spot!S93</f>
        <v>0</v>
      </c>
      <c r="G93">
        <f>PPCL_NG!S93</f>
        <v>0</v>
      </c>
      <c r="H93">
        <f>PPCL_Spot!S93</f>
        <v>44.87</v>
      </c>
      <c r="I93">
        <f>Bawana_NG!S93</f>
        <v>22.280000000000005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-10</v>
      </c>
      <c r="AA93" s="76">
        <f>STOA!K93</f>
        <v>154.45999999999998</v>
      </c>
      <c r="AB93" s="76">
        <f>-STOA!Q93</f>
        <v>0</v>
      </c>
      <c r="AC93">
        <f t="shared" si="3"/>
        <v>2.3500407409154098</v>
      </c>
      <c r="AD93">
        <f t="shared" si="4"/>
        <v>166.95080045509786</v>
      </c>
      <c r="AE93">
        <f>'IDT-1'!E93</f>
        <v>0</v>
      </c>
      <c r="AF93" s="25"/>
      <c r="AG93">
        <f t="shared" si="5"/>
        <v>166.95080045509786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-45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0.58320000000000005</v>
      </c>
      <c r="E94">
        <f>GT_NG!S94</f>
        <v>2.1076411960132893</v>
      </c>
      <c r="F94">
        <f>GT_Spot!S94</f>
        <v>0</v>
      </c>
      <c r="G94">
        <f>PPCL_NG!S94</f>
        <v>0</v>
      </c>
      <c r="H94">
        <f>PPCL_Spot!S94</f>
        <v>44.87</v>
      </c>
      <c r="I94">
        <f>Bawana_NG!S94</f>
        <v>22.280000000000005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-10</v>
      </c>
      <c r="AA94" s="76">
        <f>STOA!K94</f>
        <v>154.45999999999998</v>
      </c>
      <c r="AB94" s="76">
        <f>-STOA!Q94</f>
        <v>0</v>
      </c>
      <c r="AC94">
        <f t="shared" si="3"/>
        <v>2.3500407409154098</v>
      </c>
      <c r="AD94">
        <f t="shared" si="4"/>
        <v>166.95080045509786</v>
      </c>
      <c r="AE94">
        <f>'IDT-1'!E94</f>
        <v>0</v>
      </c>
      <c r="AF94" s="25"/>
      <c r="AG94">
        <f t="shared" si="5"/>
        <v>166.95080045509786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-45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0.58320000000000005</v>
      </c>
      <c r="E95">
        <f>GT_NG!S95</f>
        <v>2.1076411960132893</v>
      </c>
      <c r="F95">
        <f>GT_Spot!S95</f>
        <v>0</v>
      </c>
      <c r="G95">
        <f>PPCL_NG!S95</f>
        <v>0</v>
      </c>
      <c r="H95">
        <f>PPCL_Spot!S95</f>
        <v>44.87</v>
      </c>
      <c r="I95">
        <f>Bawana_NG!S95</f>
        <v>22.280000000000005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-10</v>
      </c>
      <c r="AA95" s="76">
        <f>STOA!K95</f>
        <v>154.45999999999998</v>
      </c>
      <c r="AB95" s="76">
        <f>-STOA!Q95</f>
        <v>0</v>
      </c>
      <c r="AC95">
        <f t="shared" si="3"/>
        <v>2.3500407409154098</v>
      </c>
      <c r="AD95">
        <f t="shared" si="4"/>
        <v>166.95080045509786</v>
      </c>
      <c r="AE95">
        <f>'IDT-1'!E95</f>
        <v>0</v>
      </c>
      <c r="AF95" s="25"/>
      <c r="AG95">
        <f t="shared" si="5"/>
        <v>166.95080045509786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-45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0.58320000000000005</v>
      </c>
      <c r="E96">
        <f>GT_NG!S96</f>
        <v>2.1076411960132893</v>
      </c>
      <c r="F96">
        <f>GT_Spot!S96</f>
        <v>0</v>
      </c>
      <c r="G96">
        <f>PPCL_NG!S96</f>
        <v>0</v>
      </c>
      <c r="H96">
        <f>PPCL_Spot!S96</f>
        <v>44.87</v>
      </c>
      <c r="I96">
        <f>Bawana_NG!S96</f>
        <v>22.280000000000005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154.45999999999998</v>
      </c>
      <c r="AB96" s="76">
        <f>-STOA!Q96</f>
        <v>0</v>
      </c>
      <c r="AC96">
        <f t="shared" si="3"/>
        <v>2.3500407409154098</v>
      </c>
      <c r="AD96">
        <f t="shared" si="4"/>
        <v>166.95080045509786</v>
      </c>
      <c r="AE96">
        <f>'IDT-1'!E96</f>
        <v>0</v>
      </c>
      <c r="AF96" s="25"/>
      <c r="AG96">
        <f t="shared" si="5"/>
        <v>166.95080045509786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-45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0.58320000000000005</v>
      </c>
      <c r="E97">
        <f>GT_NG!S97</f>
        <v>2.1076411960132893</v>
      </c>
      <c r="F97">
        <f>GT_Spot!S97</f>
        <v>0</v>
      </c>
      <c r="G97">
        <f>PPCL_NG!S97</f>
        <v>0</v>
      </c>
      <c r="H97">
        <f>PPCL_Spot!S97</f>
        <v>44.87</v>
      </c>
      <c r="I97">
        <f>Bawana_NG!S97</f>
        <v>22.280000000000005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154.45999999999998</v>
      </c>
      <c r="AB97" s="76">
        <f>-STOA!Q97</f>
        <v>0</v>
      </c>
      <c r="AC97">
        <f t="shared" si="3"/>
        <v>2.3500407409154098</v>
      </c>
      <c r="AD97">
        <f t="shared" si="4"/>
        <v>166.95080045509786</v>
      </c>
      <c r="AE97">
        <f>'IDT-1'!E97</f>
        <v>0</v>
      </c>
      <c r="AF97" s="25"/>
      <c r="AG97">
        <f t="shared" si="5"/>
        <v>166.95080045509786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-45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0.58320000000000005</v>
      </c>
      <c r="E98">
        <f>GT_NG!S98</f>
        <v>2.1076411960132893</v>
      </c>
      <c r="F98">
        <f>GT_Spot!S98</f>
        <v>0</v>
      </c>
      <c r="G98">
        <f>PPCL_NG!S98</f>
        <v>0</v>
      </c>
      <c r="H98">
        <f>PPCL_Spot!S98</f>
        <v>44.87</v>
      </c>
      <c r="I98">
        <f>Bawana_NG!S98</f>
        <v>22.280000000000005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154.45999999999998</v>
      </c>
      <c r="AB98" s="76">
        <f>-STOA!Q98</f>
        <v>0</v>
      </c>
      <c r="AC98">
        <f t="shared" si="3"/>
        <v>2.3500407409154098</v>
      </c>
      <c r="AD98">
        <f t="shared" si="4"/>
        <v>166.95080045509786</v>
      </c>
      <c r="AE98">
        <f>'IDT-1'!E98</f>
        <v>0</v>
      </c>
      <c r="AF98" s="25"/>
      <c r="AG98">
        <f t="shared" si="5"/>
        <v>166.95080045509786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-45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5.1491149693738185E-2</v>
      </c>
      <c r="F99">
        <f t="shared" si="6"/>
        <v>0</v>
      </c>
      <c r="G99">
        <f t="shared" si="6"/>
        <v>0</v>
      </c>
      <c r="H99">
        <f t="shared" si="6"/>
        <v>1.0649503057609175</v>
      </c>
      <c r="I99">
        <f t="shared" si="6"/>
        <v>0.51334004413981515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-0.59575</v>
      </c>
      <c r="AA99" s="76">
        <f t="shared" si="6"/>
        <v>4.1311049999999963</v>
      </c>
      <c r="AB99" s="76">
        <f t="shared" si="6"/>
        <v>0</v>
      </c>
      <c r="AC99">
        <f t="shared" si="6"/>
        <v>6.3931592858077965E-2</v>
      </c>
      <c r="AD99">
        <f t="shared" si="6"/>
        <v>3.8895264567363914</v>
      </c>
      <c r="AE99">
        <f t="shared" si="6"/>
        <v>0</v>
      </c>
      <c r="AG99">
        <f t="shared" si="6"/>
        <v>3.8895264567363914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-1.22525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45567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9.24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6.76</v>
      </c>
      <c r="AB3" s="76">
        <f>-STOA!R3</f>
        <v>0</v>
      </c>
      <c r="AC3">
        <f>SUMIF(B3:AB3,"&gt;0")*$AC$2-SUMIF(B3:AB3,"&lt;0")*($AC$2/(1-$AC$2))+SUMIF(AI3:AR3,"&gt;0")*$AC$2-SUMIF(AI3:AR3,"&lt;0")*($AC$2/(1-$AC$2))</f>
        <v>0.1964740838248506</v>
      </c>
      <c r="AD3">
        <f>SUM(B3:AB3,AI3:AV3)-AC3</f>
        <v>23.193297800085936</v>
      </c>
      <c r="AE3">
        <f>'IDT-1'!D3</f>
        <v>0</v>
      </c>
      <c r="AF3" s="25"/>
      <c r="AG3">
        <f>SUM(AD3:AF3)</f>
        <v>23.193297800085936</v>
      </c>
      <c r="AI3" s="35">
        <f>PXIL!L3</f>
        <v>0</v>
      </c>
      <c r="AJ3" s="35">
        <f>PXIL!R3</f>
        <v>0</v>
      </c>
      <c r="AK3" s="35">
        <f>RTM_IEX!L3</f>
        <v>1.55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9.24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0.19513008382485059</v>
      </c>
      <c r="AD4">
        <f t="shared" ref="AD4:AD67" si="1">SUM(B4:AB4,AI4:AV4)-AC4</f>
        <v>23.034641800085936</v>
      </c>
      <c r="AE4">
        <f>'IDT-1'!D4</f>
        <v>0</v>
      </c>
      <c r="AF4" s="25"/>
      <c r="AG4">
        <f t="shared" ref="AG4:AG67" si="2">SUM(AD4:AF4)</f>
        <v>23.034641800085936</v>
      </c>
      <c r="AI4" s="35">
        <f>PXIL!L4</f>
        <v>0</v>
      </c>
      <c r="AJ4" s="35">
        <f>PXIL!R4</f>
        <v>0</v>
      </c>
      <c r="AK4" s="35">
        <f>RTM_IEX!L4</f>
        <v>1.39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9.24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6.76</v>
      </c>
      <c r="AB5" s="76">
        <f>-STOA!R5</f>
        <v>0</v>
      </c>
      <c r="AC5">
        <f t="shared" si="0"/>
        <v>0.20042208382485061</v>
      </c>
      <c r="AD5">
        <f t="shared" si="1"/>
        <v>23.659349800085934</v>
      </c>
      <c r="AE5">
        <f>'IDT-1'!D5</f>
        <v>0</v>
      </c>
      <c r="AF5" s="25"/>
      <c r="AG5">
        <f t="shared" si="2"/>
        <v>23.659349800085934</v>
      </c>
      <c r="AI5" s="35">
        <f>PXIL!L5</f>
        <v>0</v>
      </c>
      <c r="AJ5" s="35">
        <f>PXIL!R5</f>
        <v>0</v>
      </c>
      <c r="AK5" s="35">
        <f>RTM_IEX!L5</f>
        <v>2.02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9.24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6.76</v>
      </c>
      <c r="AB6" s="76">
        <f>-STOA!R6</f>
        <v>0</v>
      </c>
      <c r="AC6">
        <f t="shared" si="0"/>
        <v>0.20193408382485059</v>
      </c>
      <c r="AD6">
        <f t="shared" si="1"/>
        <v>23.837837800085936</v>
      </c>
      <c r="AE6">
        <f>'IDT-1'!D6</f>
        <v>0</v>
      </c>
      <c r="AF6" s="25"/>
      <c r="AG6">
        <f t="shared" si="2"/>
        <v>23.837837800085936</v>
      </c>
      <c r="AI6" s="35">
        <f>PXIL!L6</f>
        <v>0</v>
      </c>
      <c r="AJ6" s="35">
        <f>PXIL!R6</f>
        <v>0</v>
      </c>
      <c r="AK6" s="35">
        <f>RTM_IEX!L6</f>
        <v>2.2000000000000002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9.24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6.76</v>
      </c>
      <c r="AB7" s="76">
        <f>-STOA!R7</f>
        <v>0</v>
      </c>
      <c r="AC7">
        <f t="shared" si="0"/>
        <v>0.21646608382485061</v>
      </c>
      <c r="AD7">
        <f t="shared" si="1"/>
        <v>25.553305800085933</v>
      </c>
      <c r="AE7">
        <f>'IDT-1'!D7</f>
        <v>0</v>
      </c>
      <c r="AF7" s="25"/>
      <c r="AG7">
        <f t="shared" si="2"/>
        <v>25.553305800085933</v>
      </c>
      <c r="AI7" s="35">
        <f>PXIL!L7</f>
        <v>0</v>
      </c>
      <c r="AJ7" s="35">
        <f>PXIL!R7</f>
        <v>0</v>
      </c>
      <c r="AK7" s="35">
        <f>RTM_IEX!L7</f>
        <v>3.93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9.11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6.76</v>
      </c>
      <c r="AB8" s="76">
        <f>-STOA!R8</f>
        <v>0</v>
      </c>
      <c r="AC8">
        <f t="shared" si="0"/>
        <v>0.21747408382485056</v>
      </c>
      <c r="AD8">
        <f t="shared" si="1"/>
        <v>25.672297800085932</v>
      </c>
      <c r="AE8">
        <f>'IDT-1'!D8</f>
        <v>0</v>
      </c>
      <c r="AF8" s="25"/>
      <c r="AG8">
        <f t="shared" si="2"/>
        <v>25.672297800085932</v>
      </c>
      <c r="AI8" s="35">
        <f>PXIL!L8</f>
        <v>0</v>
      </c>
      <c r="AJ8" s="35">
        <f>PXIL!R8</f>
        <v>0</v>
      </c>
      <c r="AK8" s="35">
        <f>RTM_IEX!L8</f>
        <v>4.18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9.11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6.76</v>
      </c>
      <c r="AB9" s="76">
        <f>-STOA!R9</f>
        <v>0</v>
      </c>
      <c r="AC9">
        <f t="shared" si="0"/>
        <v>0.24326208382485054</v>
      </c>
      <c r="AD9">
        <f t="shared" si="1"/>
        <v>28.716509800085934</v>
      </c>
      <c r="AE9">
        <f>'IDT-1'!D9</f>
        <v>0</v>
      </c>
      <c r="AF9" s="25"/>
      <c r="AG9">
        <f t="shared" si="2"/>
        <v>28.716509800085934</v>
      </c>
      <c r="AI9" s="35">
        <f>PXIL!L9</f>
        <v>0</v>
      </c>
      <c r="AJ9" s="35">
        <f>PXIL!R9</f>
        <v>0</v>
      </c>
      <c r="AK9" s="35">
        <f>RTM_IEX!L9</f>
        <v>7.25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9.11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6.76</v>
      </c>
      <c r="AB10" s="76">
        <f>-STOA!R10</f>
        <v>0</v>
      </c>
      <c r="AC10">
        <f t="shared" si="0"/>
        <v>0.24242208382485056</v>
      </c>
      <c r="AD10">
        <f t="shared" si="1"/>
        <v>28.617349800085929</v>
      </c>
      <c r="AE10">
        <f>'IDT-1'!D10</f>
        <v>0</v>
      </c>
      <c r="AF10" s="25"/>
      <c r="AG10">
        <f t="shared" si="2"/>
        <v>28.617349800085929</v>
      </c>
      <c r="AI10" s="35">
        <f>PXIL!L10</f>
        <v>0</v>
      </c>
      <c r="AJ10" s="35">
        <f>PXIL!R10</f>
        <v>0</v>
      </c>
      <c r="AK10" s="35">
        <f>RTM_IEX!L10</f>
        <v>7.15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9.11</v>
      </c>
      <c r="I11">
        <f>Bawana_NG!R11</f>
        <v>5.8397962743319605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6.76</v>
      </c>
      <c r="AB11" s="76">
        <f>-STOA!R11</f>
        <v>0</v>
      </c>
      <c r="AC11">
        <f t="shared" si="0"/>
        <v>0.24082628870438841</v>
      </c>
      <c r="AD11">
        <f t="shared" si="1"/>
        <v>28.428969985627571</v>
      </c>
      <c r="AE11">
        <f>'IDT-1'!D11</f>
        <v>0</v>
      </c>
      <c r="AF11" s="25"/>
      <c r="AG11">
        <f t="shared" si="2"/>
        <v>28.428969985627571</v>
      </c>
      <c r="AI11" s="35">
        <f>PXIL!L11</f>
        <v>0</v>
      </c>
      <c r="AJ11" s="35">
        <f>PXIL!R11</f>
        <v>0</v>
      </c>
      <c r="AK11" s="35">
        <f>RTM_IEX!L11</f>
        <v>6.96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9.11</v>
      </c>
      <c r="I12">
        <f>Bawana_NG!R12</f>
        <v>5.8397962743319605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6.76</v>
      </c>
      <c r="AB12" s="76">
        <f>-STOA!R12</f>
        <v>0</v>
      </c>
      <c r="AC12">
        <f t="shared" si="0"/>
        <v>0.23914628870438842</v>
      </c>
      <c r="AD12">
        <f t="shared" si="1"/>
        <v>28.230649985627565</v>
      </c>
      <c r="AE12">
        <f>'IDT-1'!D12</f>
        <v>0</v>
      </c>
      <c r="AF12" s="25"/>
      <c r="AG12">
        <f t="shared" si="2"/>
        <v>28.230649985627565</v>
      </c>
      <c r="AI12" s="35">
        <f>PXIL!L12</f>
        <v>0</v>
      </c>
      <c r="AJ12" s="35">
        <f>PXIL!R12</f>
        <v>0</v>
      </c>
      <c r="AK12" s="35">
        <f>RTM_IEX!L12</f>
        <v>6.76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9.11</v>
      </c>
      <c r="I13">
        <f>Bawana_NG!R13</f>
        <v>5.8397962743319605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6.76</v>
      </c>
      <c r="AB13" s="76">
        <f>-STOA!R13</f>
        <v>0</v>
      </c>
      <c r="AC13">
        <f t="shared" si="0"/>
        <v>0.23839028870438841</v>
      </c>
      <c r="AD13">
        <f t="shared" si="1"/>
        <v>28.141405985627571</v>
      </c>
      <c r="AE13">
        <f>'IDT-1'!D13</f>
        <v>0</v>
      </c>
      <c r="AF13" s="25"/>
      <c r="AG13">
        <f t="shared" si="2"/>
        <v>28.141405985627571</v>
      </c>
      <c r="AI13" s="35">
        <f>PXIL!L13</f>
        <v>0</v>
      </c>
      <c r="AJ13" s="35">
        <f>PXIL!R13</f>
        <v>0</v>
      </c>
      <c r="AK13" s="35">
        <f>RTM_IEX!L13</f>
        <v>6.67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9.11</v>
      </c>
      <c r="I14">
        <f>Bawana_NG!R14</f>
        <v>5.8397962743319605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6.76</v>
      </c>
      <c r="AB14" s="76">
        <f>-STOA!R14</f>
        <v>0</v>
      </c>
      <c r="AC14">
        <f t="shared" si="0"/>
        <v>0.23755028870438843</v>
      </c>
      <c r="AD14">
        <f t="shared" si="1"/>
        <v>28.04224598562757</v>
      </c>
      <c r="AE14">
        <f>'IDT-1'!D14</f>
        <v>0</v>
      </c>
      <c r="AF14" s="25"/>
      <c r="AG14">
        <f t="shared" si="2"/>
        <v>28.04224598562757</v>
      </c>
      <c r="AI14" s="35">
        <f>PXIL!L14</f>
        <v>0</v>
      </c>
      <c r="AJ14" s="35">
        <f>PXIL!R14</f>
        <v>0</v>
      </c>
      <c r="AK14" s="35">
        <f>RTM_IEX!L14</f>
        <v>6.57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9.11</v>
      </c>
      <c r="I15">
        <f>Bawana_NG!R15</f>
        <v>5.8397962743319605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6.76</v>
      </c>
      <c r="AB15" s="76">
        <f>-STOA!R15</f>
        <v>0</v>
      </c>
      <c r="AC15">
        <f t="shared" si="0"/>
        <v>0.23755028870438843</v>
      </c>
      <c r="AD15">
        <f t="shared" si="1"/>
        <v>28.04224598562757</v>
      </c>
      <c r="AE15">
        <f>'IDT-1'!D15</f>
        <v>0</v>
      </c>
      <c r="AF15" s="25"/>
      <c r="AG15">
        <f t="shared" si="2"/>
        <v>28.04224598562757</v>
      </c>
      <c r="AI15" s="35">
        <f>PXIL!L15</f>
        <v>0</v>
      </c>
      <c r="AJ15" s="35">
        <f>PXIL!R15</f>
        <v>0</v>
      </c>
      <c r="AK15" s="35">
        <f>RTM_IEX!L15</f>
        <v>6.57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9.11</v>
      </c>
      <c r="I16">
        <f>Bawana_NG!R16</f>
        <v>5.8397962743319605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6.76</v>
      </c>
      <c r="AB16" s="76">
        <f>-STOA!R16</f>
        <v>0</v>
      </c>
      <c r="AC16">
        <f t="shared" si="0"/>
        <v>0.23755028870438843</v>
      </c>
      <c r="AD16">
        <f t="shared" si="1"/>
        <v>28.04224598562757</v>
      </c>
      <c r="AE16">
        <f>'IDT-1'!D16</f>
        <v>0</v>
      </c>
      <c r="AF16" s="25"/>
      <c r="AG16">
        <f t="shared" si="2"/>
        <v>28.04224598562757</v>
      </c>
      <c r="AI16" s="35">
        <f>PXIL!L16</f>
        <v>0</v>
      </c>
      <c r="AJ16" s="35">
        <f>PXIL!R16</f>
        <v>0</v>
      </c>
      <c r="AK16" s="35">
        <f>RTM_IEX!L16</f>
        <v>6.57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9.11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6.76</v>
      </c>
      <c r="AB17" s="76">
        <f>-STOA!R17</f>
        <v>0</v>
      </c>
      <c r="AC17">
        <f t="shared" si="0"/>
        <v>0.23755199999999999</v>
      </c>
      <c r="AD17">
        <f t="shared" si="1"/>
        <v>28.042448</v>
      </c>
      <c r="AE17">
        <f>'IDT-1'!D17</f>
        <v>0</v>
      </c>
      <c r="AF17" s="25"/>
      <c r="AG17">
        <f t="shared" si="2"/>
        <v>28.042448</v>
      </c>
      <c r="AI17" s="35">
        <f>PXIL!L17</f>
        <v>0</v>
      </c>
      <c r="AJ17" s="35">
        <f>PXIL!R17</f>
        <v>0</v>
      </c>
      <c r="AK17" s="35">
        <f>RTM_IEX!L17</f>
        <v>6.57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9.11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6.76</v>
      </c>
      <c r="AB18" s="76">
        <f>-STOA!R18</f>
        <v>0</v>
      </c>
      <c r="AC18">
        <f t="shared" si="0"/>
        <v>0.23671199999999998</v>
      </c>
      <c r="AD18">
        <f t="shared" si="1"/>
        <v>27.943287999999999</v>
      </c>
      <c r="AE18">
        <f>'IDT-1'!D18</f>
        <v>0</v>
      </c>
      <c r="AF18" s="25"/>
      <c r="AG18">
        <f t="shared" si="2"/>
        <v>27.943287999999999</v>
      </c>
      <c r="AI18" s="35">
        <f>PXIL!L18</f>
        <v>0</v>
      </c>
      <c r="AJ18" s="35">
        <f>PXIL!R18</f>
        <v>0</v>
      </c>
      <c r="AK18" s="35">
        <f>RTM_IEX!L18</f>
        <v>6.47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9.11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6.76</v>
      </c>
      <c r="AB19" s="76">
        <f>-STOA!R19</f>
        <v>0</v>
      </c>
      <c r="AC19">
        <f t="shared" si="0"/>
        <v>0.23671199999999998</v>
      </c>
      <c r="AD19">
        <f t="shared" si="1"/>
        <v>27.943287999999999</v>
      </c>
      <c r="AE19">
        <f>'IDT-1'!D19</f>
        <v>0</v>
      </c>
      <c r="AF19" s="25"/>
      <c r="AG19">
        <f t="shared" si="2"/>
        <v>27.943287999999999</v>
      </c>
      <c r="AI19" s="35">
        <f>PXIL!L19</f>
        <v>0</v>
      </c>
      <c r="AJ19" s="35">
        <f>PXIL!R19</f>
        <v>0</v>
      </c>
      <c r="AK19" s="35">
        <f>RTM_IEX!L19</f>
        <v>6.47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9.11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6.76</v>
      </c>
      <c r="AB20" s="76">
        <f>-STOA!R20</f>
        <v>0</v>
      </c>
      <c r="AC20">
        <f t="shared" si="0"/>
        <v>0.235956</v>
      </c>
      <c r="AD20">
        <f t="shared" si="1"/>
        <v>27.854043999999998</v>
      </c>
      <c r="AE20">
        <f>'IDT-1'!D20</f>
        <v>0</v>
      </c>
      <c r="AF20" s="25"/>
      <c r="AG20">
        <f t="shared" si="2"/>
        <v>27.854043999999998</v>
      </c>
      <c r="AI20" s="35">
        <f>PXIL!L20</f>
        <v>0</v>
      </c>
      <c r="AJ20" s="35">
        <f>PXIL!R20</f>
        <v>0</v>
      </c>
      <c r="AK20" s="35">
        <f>RTM_IEX!L20</f>
        <v>6.38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9.11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6.76</v>
      </c>
      <c r="AB21" s="76">
        <f>-STOA!R21</f>
        <v>0</v>
      </c>
      <c r="AC21">
        <f t="shared" si="0"/>
        <v>0.23511599999999999</v>
      </c>
      <c r="AD21">
        <f t="shared" si="1"/>
        <v>27.754884000000001</v>
      </c>
      <c r="AE21">
        <f>'IDT-1'!D21</f>
        <v>0</v>
      </c>
      <c r="AF21" s="25"/>
      <c r="AG21">
        <f t="shared" si="2"/>
        <v>27.754884000000001</v>
      </c>
      <c r="AI21" s="35">
        <f>PXIL!L21</f>
        <v>0</v>
      </c>
      <c r="AJ21" s="35">
        <f>PXIL!R21</f>
        <v>0</v>
      </c>
      <c r="AK21" s="35">
        <f>RTM_IEX!L21</f>
        <v>6.28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9.11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6.76</v>
      </c>
      <c r="AB22" s="76">
        <f>-STOA!R22</f>
        <v>0</v>
      </c>
      <c r="AC22">
        <f t="shared" si="0"/>
        <v>0.235956</v>
      </c>
      <c r="AD22">
        <f t="shared" si="1"/>
        <v>27.854043999999998</v>
      </c>
      <c r="AE22">
        <f>'IDT-1'!D22</f>
        <v>0</v>
      </c>
      <c r="AF22" s="25"/>
      <c r="AG22">
        <f t="shared" si="2"/>
        <v>27.854043999999998</v>
      </c>
      <c r="AI22" s="35">
        <f>PXIL!L22</f>
        <v>0</v>
      </c>
      <c r="AJ22" s="35">
        <f>PXIL!R22</f>
        <v>0</v>
      </c>
      <c r="AK22" s="35">
        <f>RTM_IEX!L22</f>
        <v>6.38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9.11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6.76</v>
      </c>
      <c r="AB23" s="76">
        <f>-STOA!R23</f>
        <v>0</v>
      </c>
      <c r="AC23">
        <f t="shared" si="0"/>
        <v>0.242424</v>
      </c>
      <c r="AD23">
        <f t="shared" si="1"/>
        <v>28.617576</v>
      </c>
      <c r="AE23">
        <f>'IDT-1'!D23</f>
        <v>0</v>
      </c>
      <c r="AF23" s="25"/>
      <c r="AG23">
        <f t="shared" si="2"/>
        <v>28.617576</v>
      </c>
      <c r="AI23" s="35">
        <f>PXIL!L23</f>
        <v>0</v>
      </c>
      <c r="AJ23" s="35">
        <f>PXIL!R23</f>
        <v>0</v>
      </c>
      <c r="AK23" s="35">
        <f>RTM_IEX!L23</f>
        <v>7.15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9.11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6.76</v>
      </c>
      <c r="AB24" s="76">
        <f>-STOA!R24</f>
        <v>0</v>
      </c>
      <c r="AC24">
        <f t="shared" si="0"/>
        <v>0.24569999999999997</v>
      </c>
      <c r="AD24">
        <f t="shared" si="1"/>
        <v>29.004300000000001</v>
      </c>
      <c r="AE24">
        <f>'IDT-1'!D24</f>
        <v>0</v>
      </c>
      <c r="AF24" s="25"/>
      <c r="AG24">
        <f t="shared" si="2"/>
        <v>29.004300000000001</v>
      </c>
      <c r="AI24" s="35">
        <f>PXIL!L24</f>
        <v>0</v>
      </c>
      <c r="AJ24" s="35">
        <f>PXIL!R24</f>
        <v>0</v>
      </c>
      <c r="AK24" s="35">
        <f>RTM_IEX!L24</f>
        <v>7.54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9.11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6.76</v>
      </c>
      <c r="AB25" s="76">
        <f>-STOA!R25</f>
        <v>0</v>
      </c>
      <c r="AC25">
        <f t="shared" si="0"/>
        <v>0.25057200000000002</v>
      </c>
      <c r="AD25">
        <f t="shared" si="1"/>
        <v>29.579428</v>
      </c>
      <c r="AE25">
        <f>'IDT-1'!D25</f>
        <v>0</v>
      </c>
      <c r="AF25" s="25"/>
      <c r="AG25">
        <f t="shared" si="2"/>
        <v>29.579428</v>
      </c>
      <c r="AI25" s="35">
        <f>PXIL!L25</f>
        <v>0</v>
      </c>
      <c r="AJ25" s="35">
        <f>PXIL!R25</f>
        <v>0</v>
      </c>
      <c r="AK25" s="35">
        <f>RTM_IEX!L25</f>
        <v>8.1199999999999992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9.11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6.76</v>
      </c>
      <c r="AB26" s="76">
        <f>-STOA!R26</f>
        <v>0</v>
      </c>
      <c r="AC26">
        <f t="shared" si="0"/>
        <v>0.25057200000000002</v>
      </c>
      <c r="AD26">
        <f t="shared" si="1"/>
        <v>29.579428</v>
      </c>
      <c r="AE26">
        <f>'IDT-1'!D26</f>
        <v>0</v>
      </c>
      <c r="AF26" s="25"/>
      <c r="AG26">
        <f t="shared" si="2"/>
        <v>29.579428</v>
      </c>
      <c r="AI26" s="35">
        <f>PXIL!L26</f>
        <v>0</v>
      </c>
      <c r="AJ26" s="35">
        <f>PXIL!R26</f>
        <v>0</v>
      </c>
      <c r="AK26" s="35">
        <f>RTM_IEX!L26</f>
        <v>8.1199999999999992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9.11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6.76</v>
      </c>
      <c r="AB27" s="76">
        <f>-STOA!R27</f>
        <v>0</v>
      </c>
      <c r="AC27">
        <f t="shared" si="0"/>
        <v>0.251328</v>
      </c>
      <c r="AD27">
        <f t="shared" si="1"/>
        <v>29.668672000000001</v>
      </c>
      <c r="AE27">
        <f>'IDT-1'!D27</f>
        <v>0</v>
      </c>
      <c r="AF27" s="25"/>
      <c r="AG27">
        <f t="shared" si="2"/>
        <v>29.668672000000001</v>
      </c>
      <c r="AI27" s="35">
        <f>PXIL!L27</f>
        <v>0</v>
      </c>
      <c r="AJ27" s="35">
        <f>PXIL!R27</f>
        <v>0</v>
      </c>
      <c r="AK27" s="35">
        <f>RTM_IEX!L27</f>
        <v>8.2100000000000009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9.11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6.76</v>
      </c>
      <c r="AB28" s="76">
        <f>-STOA!R28</f>
        <v>0</v>
      </c>
      <c r="AC28">
        <f t="shared" si="0"/>
        <v>0.251328</v>
      </c>
      <c r="AD28">
        <f t="shared" si="1"/>
        <v>29.668672000000001</v>
      </c>
      <c r="AE28">
        <f>'IDT-1'!D28</f>
        <v>0</v>
      </c>
      <c r="AF28" s="25"/>
      <c r="AG28">
        <f t="shared" si="2"/>
        <v>29.668672000000001</v>
      </c>
      <c r="AI28" s="35">
        <f>PXIL!L28</f>
        <v>0</v>
      </c>
      <c r="AJ28" s="35">
        <f>PXIL!R28</f>
        <v>0</v>
      </c>
      <c r="AK28" s="35">
        <f>RTM_IEX!L28</f>
        <v>8.2100000000000009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9.11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6.76</v>
      </c>
      <c r="AB29" s="76">
        <f>-STOA!R29</f>
        <v>0</v>
      </c>
      <c r="AC29">
        <f t="shared" si="0"/>
        <v>0.248892</v>
      </c>
      <c r="AD29">
        <f t="shared" si="1"/>
        <v>29.381108000000001</v>
      </c>
      <c r="AE29">
        <f>'IDT-1'!D29</f>
        <v>0</v>
      </c>
      <c r="AF29" s="25"/>
      <c r="AG29">
        <f t="shared" si="2"/>
        <v>29.381108000000001</v>
      </c>
      <c r="AI29" s="35">
        <f>PXIL!L29</f>
        <v>0</v>
      </c>
      <c r="AJ29" s="35">
        <f>PXIL!R29</f>
        <v>0</v>
      </c>
      <c r="AK29" s="35">
        <f>RTM_IEX!L29</f>
        <v>7.92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9.11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7.12</v>
      </c>
      <c r="AB30" s="76">
        <f>-STOA!R30</f>
        <v>0</v>
      </c>
      <c r="AC30">
        <f t="shared" si="0"/>
        <v>0.24628800000000001</v>
      </c>
      <c r="AD30">
        <f t="shared" si="1"/>
        <v>29.073712</v>
      </c>
      <c r="AE30">
        <f>'IDT-1'!D30</f>
        <v>0</v>
      </c>
      <c r="AF30" s="25"/>
      <c r="AG30">
        <f t="shared" si="2"/>
        <v>29.073712</v>
      </c>
      <c r="AI30" s="35">
        <f>PXIL!L30</f>
        <v>0</v>
      </c>
      <c r="AJ30" s="35">
        <f>PXIL!R30</f>
        <v>0</v>
      </c>
      <c r="AK30" s="35">
        <f>RTM_IEX!L30</f>
        <v>7.25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9.11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7.4799999999999995</v>
      </c>
      <c r="AB31" s="76">
        <f>-STOA!R31</f>
        <v>0</v>
      </c>
      <c r="AC31">
        <f t="shared" si="0"/>
        <v>0.245196</v>
      </c>
      <c r="AD31">
        <f t="shared" si="1"/>
        <v>28.944803999999998</v>
      </c>
      <c r="AE31">
        <f>'IDT-1'!D31</f>
        <v>0</v>
      </c>
      <c r="AF31" s="25"/>
      <c r="AG31">
        <f t="shared" si="2"/>
        <v>28.944803999999998</v>
      </c>
      <c r="AI31" s="35">
        <f>PXIL!L31</f>
        <v>0</v>
      </c>
      <c r="AJ31" s="35">
        <f>PXIL!R31</f>
        <v>0</v>
      </c>
      <c r="AK31" s="35">
        <f>RTM_IEX!L31</f>
        <v>6.76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9.11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7.87</v>
      </c>
      <c r="AB32" s="76">
        <f>-STOA!R32</f>
        <v>0</v>
      </c>
      <c r="AC32">
        <f t="shared" si="0"/>
        <v>0.24359999999999998</v>
      </c>
      <c r="AD32">
        <f t="shared" si="1"/>
        <v>28.756399999999999</v>
      </c>
      <c r="AE32">
        <f>'IDT-1'!D32</f>
        <v>0</v>
      </c>
      <c r="AF32" s="25"/>
      <c r="AG32">
        <f t="shared" si="2"/>
        <v>28.756399999999999</v>
      </c>
      <c r="AI32" s="35">
        <f>PXIL!L32</f>
        <v>0</v>
      </c>
      <c r="AJ32" s="35">
        <f>PXIL!R32</f>
        <v>0</v>
      </c>
      <c r="AK32" s="35">
        <f>RTM_IEX!L32</f>
        <v>6.18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9.11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8.43</v>
      </c>
      <c r="AB33" s="76">
        <f>-STOA!R33</f>
        <v>0</v>
      </c>
      <c r="AC33">
        <f t="shared" si="0"/>
        <v>0.24267599999999998</v>
      </c>
      <c r="AD33">
        <f t="shared" si="1"/>
        <v>28.647324000000001</v>
      </c>
      <c r="AE33">
        <f>'IDT-1'!D33</f>
        <v>0</v>
      </c>
      <c r="AF33" s="25"/>
      <c r="AG33">
        <f t="shared" si="2"/>
        <v>28.647324000000001</v>
      </c>
      <c r="AI33" s="35">
        <f>PXIL!L33</f>
        <v>0</v>
      </c>
      <c r="AJ33" s="35">
        <f>PXIL!R33</f>
        <v>0</v>
      </c>
      <c r="AK33" s="35">
        <f>RTM_IEX!L33</f>
        <v>5.51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9.11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8.92</v>
      </c>
      <c r="AB34" s="76">
        <f>-STOA!R34</f>
        <v>0</v>
      </c>
      <c r="AC34">
        <f t="shared" si="0"/>
        <v>0.24107999999999996</v>
      </c>
      <c r="AD34">
        <f t="shared" si="1"/>
        <v>28.458919999999996</v>
      </c>
      <c r="AE34">
        <f>'IDT-1'!D34</f>
        <v>0</v>
      </c>
      <c r="AF34" s="25"/>
      <c r="AG34">
        <f t="shared" si="2"/>
        <v>28.458919999999996</v>
      </c>
      <c r="AI34" s="35">
        <f>PXIL!L34</f>
        <v>0</v>
      </c>
      <c r="AJ34" s="35">
        <f>PXIL!R34</f>
        <v>0</v>
      </c>
      <c r="AK34" s="35">
        <f>RTM_IEX!L34</f>
        <v>4.83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9.11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9.61</v>
      </c>
      <c r="AB35" s="76">
        <f>-STOA!R35</f>
        <v>0</v>
      </c>
      <c r="AC35">
        <f t="shared" si="0"/>
        <v>0.24040799999999998</v>
      </c>
      <c r="AD35">
        <f t="shared" si="1"/>
        <v>28.379591999999999</v>
      </c>
      <c r="AE35">
        <f>'IDT-1'!D35</f>
        <v>0</v>
      </c>
      <c r="AF35" s="25"/>
      <c r="AG35">
        <f t="shared" si="2"/>
        <v>28.379591999999999</v>
      </c>
      <c r="AI35" s="35">
        <f>PXIL!L35</f>
        <v>0</v>
      </c>
      <c r="AJ35" s="35">
        <f>PXIL!R35</f>
        <v>0</v>
      </c>
      <c r="AK35" s="35">
        <f>RTM_IEX!L35</f>
        <v>4.0599999999999996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9.11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10.42</v>
      </c>
      <c r="AB36" s="76">
        <f>-STOA!R36</f>
        <v>0</v>
      </c>
      <c r="AC36">
        <f t="shared" si="0"/>
        <v>0.24149999999999996</v>
      </c>
      <c r="AD36">
        <f t="shared" si="1"/>
        <v>28.508499999999998</v>
      </c>
      <c r="AE36">
        <f>'IDT-1'!D36</f>
        <v>0</v>
      </c>
      <c r="AF36" s="25"/>
      <c r="AG36">
        <f t="shared" si="2"/>
        <v>28.508499999999998</v>
      </c>
      <c r="AI36" s="35">
        <f>PXIL!L36</f>
        <v>0</v>
      </c>
      <c r="AJ36" s="35">
        <f>PXIL!R36</f>
        <v>0</v>
      </c>
      <c r="AK36" s="35">
        <f>RTM_IEX!L36</f>
        <v>3.38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9.11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10.83</v>
      </c>
      <c r="AB37" s="76">
        <f>-STOA!R37</f>
        <v>0</v>
      </c>
      <c r="AC37">
        <f t="shared" si="0"/>
        <v>0.244944</v>
      </c>
      <c r="AD37">
        <f t="shared" si="1"/>
        <v>28.915056</v>
      </c>
      <c r="AE37">
        <f>'IDT-1'!D37</f>
        <v>0</v>
      </c>
      <c r="AF37" s="25"/>
      <c r="AG37">
        <f t="shared" si="2"/>
        <v>28.915056</v>
      </c>
      <c r="AI37" s="35">
        <f>PXIL!L37</f>
        <v>0</v>
      </c>
      <c r="AJ37" s="35">
        <f>PXIL!R37</f>
        <v>0</v>
      </c>
      <c r="AK37" s="35">
        <f>RTM_IEX!L37</f>
        <v>3.38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9.11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11.34</v>
      </c>
      <c r="AB38" s="76">
        <f>-STOA!R38</f>
        <v>0</v>
      </c>
      <c r="AC38">
        <f t="shared" si="0"/>
        <v>0.24922799999999998</v>
      </c>
      <c r="AD38">
        <f t="shared" si="1"/>
        <v>29.420771999999999</v>
      </c>
      <c r="AE38">
        <f>'IDT-1'!D38</f>
        <v>0</v>
      </c>
      <c r="AF38" s="25"/>
      <c r="AG38">
        <f t="shared" si="2"/>
        <v>29.420771999999999</v>
      </c>
      <c r="AI38" s="35">
        <f>PXIL!L38</f>
        <v>0</v>
      </c>
      <c r="AJ38" s="35">
        <f>PXIL!R38</f>
        <v>0</v>
      </c>
      <c r="AK38" s="35">
        <f>RTM_IEX!L38</f>
        <v>3.38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8.9906074734779367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11.899999999999999</v>
      </c>
      <c r="AB39" s="76">
        <f>-STOA!R39</f>
        <v>0</v>
      </c>
      <c r="AC39">
        <f t="shared" si="0"/>
        <v>0.25133310277721466</v>
      </c>
      <c r="AD39">
        <f t="shared" si="1"/>
        <v>29.669274370700723</v>
      </c>
      <c r="AE39">
        <f>'IDT-1'!D39</f>
        <v>0</v>
      </c>
      <c r="AF39" s="25"/>
      <c r="AG39">
        <f t="shared" si="2"/>
        <v>29.669274370700723</v>
      </c>
      <c r="AI39" s="35">
        <f>PXIL!L39</f>
        <v>0</v>
      </c>
      <c r="AJ39" s="35">
        <f>PXIL!R39</f>
        <v>0</v>
      </c>
      <c r="AK39" s="35">
        <f>RTM_IEX!L39</f>
        <v>3.19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8.9906074734779367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12.08</v>
      </c>
      <c r="AB40" s="76">
        <f>-STOA!R40</f>
        <v>0</v>
      </c>
      <c r="AC40">
        <f t="shared" si="0"/>
        <v>0.25284510277721467</v>
      </c>
      <c r="AD40">
        <f t="shared" si="1"/>
        <v>29.847762370700725</v>
      </c>
      <c r="AE40">
        <f>'IDT-1'!D40</f>
        <v>0</v>
      </c>
      <c r="AF40" s="25"/>
      <c r="AG40">
        <f t="shared" si="2"/>
        <v>29.847762370700725</v>
      </c>
      <c r="AI40" s="35">
        <f>PXIL!L40</f>
        <v>0</v>
      </c>
      <c r="AJ40" s="35">
        <f>PXIL!R40</f>
        <v>0</v>
      </c>
      <c r="AK40" s="35">
        <f>RTM_IEX!L40</f>
        <v>3.19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8.9906074734779367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12.17</v>
      </c>
      <c r="AB41" s="76">
        <f>-STOA!R41</f>
        <v>0</v>
      </c>
      <c r="AC41">
        <f t="shared" si="0"/>
        <v>0.25444110277721466</v>
      </c>
      <c r="AD41">
        <f t="shared" si="1"/>
        <v>30.03616637070072</v>
      </c>
      <c r="AE41">
        <f>'IDT-1'!D41</f>
        <v>0</v>
      </c>
      <c r="AF41" s="25"/>
      <c r="AG41">
        <f t="shared" si="2"/>
        <v>30.03616637070072</v>
      </c>
      <c r="AI41" s="35">
        <f>PXIL!L41</f>
        <v>0</v>
      </c>
      <c r="AJ41" s="35">
        <f>PXIL!R41</f>
        <v>0</v>
      </c>
      <c r="AK41" s="35">
        <f>RTM_IEX!L41</f>
        <v>3.29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8.9906074734779367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12.41</v>
      </c>
      <c r="AB42" s="76">
        <f>-STOA!R42</f>
        <v>0</v>
      </c>
      <c r="AC42">
        <f t="shared" si="0"/>
        <v>0.25477710277721466</v>
      </c>
      <c r="AD42">
        <f t="shared" si="1"/>
        <v>30.075830370700722</v>
      </c>
      <c r="AE42">
        <f>'IDT-1'!D42</f>
        <v>0</v>
      </c>
      <c r="AF42" s="25"/>
      <c r="AG42">
        <f t="shared" si="2"/>
        <v>30.075830370700722</v>
      </c>
      <c r="AI42" s="35">
        <f>PXIL!L42</f>
        <v>0</v>
      </c>
      <c r="AJ42" s="35">
        <f>PXIL!R42</f>
        <v>0</v>
      </c>
      <c r="AK42" s="35">
        <f>RTM_IEX!L42</f>
        <v>3.09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8.9906074734779367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12.559999999999999</v>
      </c>
      <c r="AB43" s="76">
        <f>-STOA!R43</f>
        <v>0</v>
      </c>
      <c r="AC43">
        <f t="shared" si="0"/>
        <v>0.25528110277721461</v>
      </c>
      <c r="AD43">
        <f t="shared" si="1"/>
        <v>30.135326370700721</v>
      </c>
      <c r="AE43">
        <f>'IDT-1'!D43</f>
        <v>0</v>
      </c>
      <c r="AF43" s="25"/>
      <c r="AG43">
        <f t="shared" si="2"/>
        <v>30.135326370700721</v>
      </c>
      <c r="AI43" s="35">
        <f>PXIL!L43</f>
        <v>0</v>
      </c>
      <c r="AJ43" s="35">
        <f>PXIL!R43</f>
        <v>0</v>
      </c>
      <c r="AK43" s="35">
        <f>RTM_IEX!L43</f>
        <v>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8.9906074734779367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12.94</v>
      </c>
      <c r="AB44" s="76">
        <f>-STOA!R44</f>
        <v>0</v>
      </c>
      <c r="AC44">
        <f t="shared" si="0"/>
        <v>0.25360110277721465</v>
      </c>
      <c r="AD44">
        <f t="shared" si="1"/>
        <v>29.937006370700725</v>
      </c>
      <c r="AE44">
        <f>'IDT-1'!D44</f>
        <v>0</v>
      </c>
      <c r="AF44" s="25"/>
      <c r="AG44">
        <f t="shared" si="2"/>
        <v>29.937006370700725</v>
      </c>
      <c r="AI44" s="35">
        <f>PXIL!L44</f>
        <v>0</v>
      </c>
      <c r="AJ44" s="35">
        <f>PXIL!R44</f>
        <v>0</v>
      </c>
      <c r="AK44" s="35">
        <f>RTM_IEX!L44</f>
        <v>2.42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8.9906074734779367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13.14</v>
      </c>
      <c r="AB45" s="76">
        <f>-STOA!R45</f>
        <v>0</v>
      </c>
      <c r="AC45">
        <f t="shared" si="0"/>
        <v>0.25360110277721465</v>
      </c>
      <c r="AD45">
        <f t="shared" si="1"/>
        <v>29.937006370700722</v>
      </c>
      <c r="AE45">
        <f>'IDT-1'!D45</f>
        <v>0</v>
      </c>
      <c r="AF45" s="25"/>
      <c r="AG45">
        <f t="shared" si="2"/>
        <v>29.937006370700722</v>
      </c>
      <c r="AI45" s="35">
        <f>PXIL!L45</f>
        <v>0</v>
      </c>
      <c r="AJ45" s="35">
        <f>PXIL!R45</f>
        <v>0</v>
      </c>
      <c r="AK45" s="35">
        <f>RTM_IEX!L45</f>
        <v>2.2200000000000002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8.9906074734779367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13.33</v>
      </c>
      <c r="AB46" s="76">
        <f>-STOA!R46</f>
        <v>0</v>
      </c>
      <c r="AC46">
        <f t="shared" si="0"/>
        <v>0.25116510277721465</v>
      </c>
      <c r="AD46">
        <f t="shared" si="1"/>
        <v>29.649442370700722</v>
      </c>
      <c r="AE46">
        <f>'IDT-1'!D46</f>
        <v>0</v>
      </c>
      <c r="AF46" s="25"/>
      <c r="AG46">
        <f t="shared" si="2"/>
        <v>29.649442370700722</v>
      </c>
      <c r="AI46" s="35">
        <f>PXIL!L46</f>
        <v>0</v>
      </c>
      <c r="AJ46" s="35">
        <f>PXIL!R46</f>
        <v>0</v>
      </c>
      <c r="AK46" s="35">
        <f>RTM_IEX!L46</f>
        <v>1.74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8.9906074734779367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13.52</v>
      </c>
      <c r="AB47" s="76">
        <f>-STOA!R47</f>
        <v>0</v>
      </c>
      <c r="AC47">
        <f t="shared" si="0"/>
        <v>0.25032510277721465</v>
      </c>
      <c r="AD47">
        <f t="shared" si="1"/>
        <v>29.550282370700721</v>
      </c>
      <c r="AE47">
        <f>'IDT-1'!D47</f>
        <v>0</v>
      </c>
      <c r="AF47" s="25"/>
      <c r="AG47">
        <f t="shared" si="2"/>
        <v>29.550282370700721</v>
      </c>
      <c r="AI47" s="35">
        <f>PXIL!L47</f>
        <v>0</v>
      </c>
      <c r="AJ47" s="35">
        <f>PXIL!R47</f>
        <v>0</v>
      </c>
      <c r="AK47" s="35">
        <f>RTM_IEX!L47</f>
        <v>1.45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8.9906074734779367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13.809999999999999</v>
      </c>
      <c r="AB48" s="76">
        <f>-STOA!R48</f>
        <v>0</v>
      </c>
      <c r="AC48">
        <f t="shared" si="0"/>
        <v>0.25032510277721465</v>
      </c>
      <c r="AD48">
        <f t="shared" si="1"/>
        <v>29.550282370700721</v>
      </c>
      <c r="AE48">
        <f>'IDT-1'!D48</f>
        <v>0</v>
      </c>
      <c r="AF48" s="25"/>
      <c r="AG48">
        <f t="shared" si="2"/>
        <v>29.550282370700721</v>
      </c>
      <c r="AI48" s="35">
        <f>PXIL!L48</f>
        <v>0</v>
      </c>
      <c r="AJ48" s="35">
        <f>PXIL!R48</f>
        <v>0</v>
      </c>
      <c r="AK48" s="35">
        <f>RTM_IEX!L48</f>
        <v>1.1599999999999999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8.9906074734779367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13.96</v>
      </c>
      <c r="AB49" s="76">
        <f>-STOA!R49</f>
        <v>0</v>
      </c>
      <c r="AC49">
        <f t="shared" si="0"/>
        <v>0.24184110277721466</v>
      </c>
      <c r="AD49">
        <f t="shared" si="1"/>
        <v>28.548766370700722</v>
      </c>
      <c r="AE49">
        <f>'IDT-1'!D49</f>
        <v>0</v>
      </c>
      <c r="AF49" s="25"/>
      <c r="AG49">
        <f t="shared" si="2"/>
        <v>28.548766370700722</v>
      </c>
      <c r="AI49" s="35">
        <f>PXIL!L49</f>
        <v>0</v>
      </c>
      <c r="AJ49" s="35">
        <f>PXIL!R49</f>
        <v>0</v>
      </c>
      <c r="AK49" s="35">
        <f>RTM_IEX!L49</f>
        <v>0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8.9906074734779367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14.3</v>
      </c>
      <c r="AB50" s="76">
        <f>-STOA!R50</f>
        <v>0</v>
      </c>
      <c r="AC50">
        <f t="shared" si="0"/>
        <v>0.24469710277721465</v>
      </c>
      <c r="AD50">
        <f t="shared" si="1"/>
        <v>28.885910370700724</v>
      </c>
      <c r="AE50">
        <f>'IDT-1'!D50</f>
        <v>0</v>
      </c>
      <c r="AF50" s="25"/>
      <c r="AG50">
        <f t="shared" si="2"/>
        <v>28.885910370700724</v>
      </c>
      <c r="AI50" s="35">
        <f>PXIL!L50</f>
        <v>0</v>
      </c>
      <c r="AJ50" s="35">
        <f>PXIL!R50</f>
        <v>0</v>
      </c>
      <c r="AK50" s="35">
        <f>RTM_IEX!L50</f>
        <v>0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8.74</v>
      </c>
      <c r="I51">
        <f>Bawana_NG!R51</f>
        <v>5.8397988218677863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14.49</v>
      </c>
      <c r="AB51" s="76">
        <f>-STOA!R51</f>
        <v>0</v>
      </c>
      <c r="AC51">
        <f t="shared" si="0"/>
        <v>0.24418631010368938</v>
      </c>
      <c r="AD51">
        <f t="shared" si="1"/>
        <v>28.825612511764096</v>
      </c>
      <c r="AE51">
        <f>'IDT-1'!D51</f>
        <v>0</v>
      </c>
      <c r="AF51" s="25"/>
      <c r="AG51">
        <f t="shared" si="2"/>
        <v>28.825612511764096</v>
      </c>
      <c r="AI51" s="35">
        <f>PXIL!L51</f>
        <v>0</v>
      </c>
      <c r="AJ51" s="35">
        <f>PXIL!R51</f>
        <v>0</v>
      </c>
      <c r="AK51" s="35">
        <f>RTM_IEX!L51</f>
        <v>0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8.74</v>
      </c>
      <c r="I52">
        <f>Bawana_NG!R52</f>
        <v>5.8397988218677863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14.879999999999999</v>
      </c>
      <c r="AB52" s="76">
        <f>-STOA!R52</f>
        <v>0</v>
      </c>
      <c r="AC52">
        <f t="shared" si="0"/>
        <v>0.25593346782857845</v>
      </c>
      <c r="AD52">
        <f t="shared" si="1"/>
        <v>28.203865354039205</v>
      </c>
      <c r="AE52">
        <f>'IDT-1'!D52</f>
        <v>0</v>
      </c>
      <c r="AF52" s="25"/>
      <c r="AG52">
        <f t="shared" si="2"/>
        <v>28.203865354039205</v>
      </c>
      <c r="AI52" s="35">
        <f>PXIL!L52</f>
        <v>0</v>
      </c>
      <c r="AJ52" s="35">
        <f>PXIL!R52</f>
        <v>0</v>
      </c>
      <c r="AK52" s="35">
        <f>RTM_IEX!L52</f>
        <v>0</v>
      </c>
      <c r="AL52" s="35">
        <f>RTM_IEX!R52</f>
        <v>-1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8.74</v>
      </c>
      <c r="I53">
        <f>Bawana_NG!R53</f>
        <v>5.8397988218677863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15.07</v>
      </c>
      <c r="AB53" s="76">
        <f>-STOA!R53</f>
        <v>0</v>
      </c>
      <c r="AC53">
        <f t="shared" si="0"/>
        <v>0.25752946782857844</v>
      </c>
      <c r="AD53">
        <f t="shared" si="1"/>
        <v>28.392269354039207</v>
      </c>
      <c r="AE53">
        <f>'IDT-1'!D53</f>
        <v>0</v>
      </c>
      <c r="AF53" s="25"/>
      <c r="AG53">
        <f t="shared" si="2"/>
        <v>28.392269354039207</v>
      </c>
      <c r="AI53" s="35">
        <f>PXIL!L53</f>
        <v>0</v>
      </c>
      <c r="AJ53" s="35">
        <f>PXIL!R53</f>
        <v>0</v>
      </c>
      <c r="AK53" s="35">
        <f>RTM_IEX!L53</f>
        <v>0</v>
      </c>
      <c r="AL53" s="35">
        <f>RTM_IEX!R53</f>
        <v>-1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8.74</v>
      </c>
      <c r="I54">
        <f>Bawana_NG!R54</f>
        <v>5.8397988218677863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15.65</v>
      </c>
      <c r="AB54" s="76">
        <f>-STOA!R54</f>
        <v>0</v>
      </c>
      <c r="AC54">
        <f t="shared" si="0"/>
        <v>0.26240146782857843</v>
      </c>
      <c r="AD54">
        <f t="shared" si="1"/>
        <v>28.96739735403921</v>
      </c>
      <c r="AE54">
        <f>'IDT-1'!D54</f>
        <v>0</v>
      </c>
      <c r="AF54" s="25"/>
      <c r="AG54">
        <f t="shared" si="2"/>
        <v>28.96739735403921</v>
      </c>
      <c r="AI54" s="35">
        <f>PXIL!L54</f>
        <v>0</v>
      </c>
      <c r="AJ54" s="35">
        <f>PXIL!R54</f>
        <v>0</v>
      </c>
      <c r="AK54" s="35">
        <f>RTM_IEX!L54</f>
        <v>0</v>
      </c>
      <c r="AL54" s="35">
        <f>RTM_IEX!R54</f>
        <v>-1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3.082385908726982</v>
      </c>
      <c r="F55">
        <f>GT_Spot!R55</f>
        <v>0</v>
      </c>
      <c r="G55">
        <f>PPCL_NG!R55</f>
        <v>0</v>
      </c>
      <c r="H55">
        <f>PPCL_Spot!R55</f>
        <v>8.74</v>
      </c>
      <c r="I55">
        <f>Bawana_NG!R55</f>
        <v>5.8397988218677863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15.94</v>
      </c>
      <c r="AB55" s="76">
        <f>-STOA!R55</f>
        <v>0</v>
      </c>
      <c r="AC55">
        <f t="shared" si="0"/>
        <v>0.29920066718677413</v>
      </c>
      <c r="AD55">
        <f t="shared" si="1"/>
        <v>31.30298406340799</v>
      </c>
      <c r="AE55">
        <f>'IDT-1'!D55</f>
        <v>0</v>
      </c>
      <c r="AF55" s="25"/>
      <c r="AG55">
        <f t="shared" si="2"/>
        <v>31.30298406340799</v>
      </c>
      <c r="AI55" s="35">
        <f>PXIL!L55</f>
        <v>0</v>
      </c>
      <c r="AJ55" s="35">
        <f>PXIL!R55</f>
        <v>0</v>
      </c>
      <c r="AK55" s="35">
        <f>RTM_IEX!L55</f>
        <v>0</v>
      </c>
      <c r="AL55" s="35">
        <f>RTM_IEX!R55</f>
        <v>-2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3.082385908726982</v>
      </c>
      <c r="F56">
        <f>GT_Spot!R56</f>
        <v>0</v>
      </c>
      <c r="G56">
        <f>PPCL_NG!R56</f>
        <v>0</v>
      </c>
      <c r="H56">
        <f>PPCL_Spot!R56</f>
        <v>8.74</v>
      </c>
      <c r="I56">
        <f>Bawana_NG!R56</f>
        <v>5.8397988218677863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15.26</v>
      </c>
      <c r="AB56" s="76">
        <f>-STOA!R56</f>
        <v>0</v>
      </c>
      <c r="AC56">
        <f t="shared" si="0"/>
        <v>0.29348866718677413</v>
      </c>
      <c r="AD56">
        <f t="shared" si="1"/>
        <v>30.62869606340799</v>
      </c>
      <c r="AE56">
        <f>'IDT-1'!D56</f>
        <v>0</v>
      </c>
      <c r="AF56" s="25"/>
      <c r="AG56">
        <f t="shared" si="2"/>
        <v>30.62869606340799</v>
      </c>
      <c r="AI56" s="35">
        <f>PXIL!L56</f>
        <v>0</v>
      </c>
      <c r="AJ56" s="35">
        <f>PXIL!R56</f>
        <v>0</v>
      </c>
      <c r="AK56" s="35">
        <f>RTM_IEX!L56</f>
        <v>0</v>
      </c>
      <c r="AL56" s="35">
        <f>RTM_IEX!R56</f>
        <v>-2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3.082385908726982</v>
      </c>
      <c r="F57">
        <f>GT_Spot!R57</f>
        <v>0</v>
      </c>
      <c r="G57">
        <f>PPCL_NG!R57</f>
        <v>0</v>
      </c>
      <c r="H57">
        <f>PPCL_Spot!R57</f>
        <v>8.74</v>
      </c>
      <c r="I57">
        <f>Bawana_NG!R57</f>
        <v>5.8397988218677863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14.68</v>
      </c>
      <c r="AB57" s="76">
        <f>-STOA!R57</f>
        <v>0</v>
      </c>
      <c r="AC57">
        <f t="shared" si="0"/>
        <v>0.28861666718677415</v>
      </c>
      <c r="AD57">
        <f t="shared" si="1"/>
        <v>30.053568063407994</v>
      </c>
      <c r="AE57">
        <f>'IDT-1'!D57</f>
        <v>0</v>
      </c>
      <c r="AF57" s="25"/>
      <c r="AG57">
        <f t="shared" si="2"/>
        <v>30.053568063407994</v>
      </c>
      <c r="AI57" s="35">
        <f>PXIL!L57</f>
        <v>0</v>
      </c>
      <c r="AJ57" s="35">
        <f>PXIL!R57</f>
        <v>0</v>
      </c>
      <c r="AK57" s="35">
        <f>RTM_IEX!L57</f>
        <v>0</v>
      </c>
      <c r="AL57" s="35">
        <f>RTM_IEX!R57</f>
        <v>-2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3.082385908726982</v>
      </c>
      <c r="F58">
        <f>GT_Spot!R58</f>
        <v>0</v>
      </c>
      <c r="G58">
        <f>PPCL_NG!R58</f>
        <v>0</v>
      </c>
      <c r="H58">
        <f>PPCL_Spot!R58</f>
        <v>8.74</v>
      </c>
      <c r="I58">
        <f>Bawana_NG!R58</f>
        <v>5.8397988218677863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14.3</v>
      </c>
      <c r="AB58" s="76">
        <f>-STOA!R58</f>
        <v>0</v>
      </c>
      <c r="AC58">
        <f t="shared" si="0"/>
        <v>0.28542466718677417</v>
      </c>
      <c r="AD58">
        <f t="shared" si="1"/>
        <v>29.676760063407993</v>
      </c>
      <c r="AE58">
        <f>'IDT-1'!D58</f>
        <v>0</v>
      </c>
      <c r="AF58" s="25"/>
      <c r="AG58">
        <f t="shared" si="2"/>
        <v>29.676760063407993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-2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3.082385908726982</v>
      </c>
      <c r="F59">
        <f>GT_Spot!R59</f>
        <v>0</v>
      </c>
      <c r="G59">
        <f>PPCL_NG!R59</f>
        <v>0</v>
      </c>
      <c r="H59">
        <f>PPCL_Spot!R59</f>
        <v>8.74</v>
      </c>
      <c r="I59">
        <f>Bawana_NG!R59</f>
        <v>5.8397988218677863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13.91</v>
      </c>
      <c r="AB59" s="76">
        <f>-STOA!R59</f>
        <v>0</v>
      </c>
      <c r="AC59">
        <f t="shared" si="0"/>
        <v>0.27791308832432965</v>
      </c>
      <c r="AD59">
        <f t="shared" si="1"/>
        <v>29.794271642270438</v>
      </c>
      <c r="AE59">
        <f>'IDT-1'!D59</f>
        <v>0</v>
      </c>
      <c r="AF59" s="25"/>
      <c r="AG59">
        <f t="shared" si="2"/>
        <v>29.794271642270438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-1.5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3.082385908726982</v>
      </c>
      <c r="F60">
        <f>GT_Spot!R60</f>
        <v>0</v>
      </c>
      <c r="G60">
        <f>PPCL_NG!R60</f>
        <v>0</v>
      </c>
      <c r="H60">
        <f>PPCL_Spot!R60</f>
        <v>8.59</v>
      </c>
      <c r="I60">
        <f>Bawana_NG!R60</f>
        <v>5.8397988218677863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13.52</v>
      </c>
      <c r="AB60" s="76">
        <f>-STOA!R60</f>
        <v>0</v>
      </c>
      <c r="AC60">
        <f t="shared" si="0"/>
        <v>0.27083574100686292</v>
      </c>
      <c r="AD60">
        <f t="shared" si="1"/>
        <v>29.561348989587906</v>
      </c>
      <c r="AE60">
        <f>'IDT-1'!D60</f>
        <v>0</v>
      </c>
      <c r="AF60" s="25"/>
      <c r="AG60">
        <f t="shared" si="2"/>
        <v>29.561348989587906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-1.2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3.13</v>
      </c>
      <c r="F61">
        <f>GT_Spot!R61</f>
        <v>0</v>
      </c>
      <c r="G61">
        <f>PPCL_NG!R61</f>
        <v>0</v>
      </c>
      <c r="H61">
        <f>PPCL_Spot!R61</f>
        <v>8.59</v>
      </c>
      <c r="I61">
        <f>Bawana_NG!R61</f>
        <v>5.8397988218677863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13.23</v>
      </c>
      <c r="AB61" s="76">
        <f>-STOA!R61</f>
        <v>0</v>
      </c>
      <c r="AC61">
        <f t="shared" si="0"/>
        <v>0.25863431010368942</v>
      </c>
      <c r="AD61">
        <f t="shared" si="1"/>
        <v>30.531164511764096</v>
      </c>
      <c r="AE61">
        <f>'IDT-1'!D61</f>
        <v>0</v>
      </c>
      <c r="AF61" s="25"/>
      <c r="AG61">
        <f t="shared" si="2"/>
        <v>30.531164511764096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8.59</v>
      </c>
      <c r="I62">
        <f>Bawana_NG!R62</f>
        <v>5.8397988218677863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12.8</v>
      </c>
      <c r="AB62" s="76">
        <f>-STOA!R62</f>
        <v>0</v>
      </c>
      <c r="AC62">
        <f t="shared" si="0"/>
        <v>0.22873031010368941</v>
      </c>
      <c r="AD62">
        <f t="shared" si="1"/>
        <v>27.0010685117641</v>
      </c>
      <c r="AE62">
        <f>'IDT-1'!D62</f>
        <v>0</v>
      </c>
      <c r="AF62" s="25"/>
      <c r="AG62">
        <f t="shared" si="2"/>
        <v>27.0010685117641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8.8693925073625088</v>
      </c>
      <c r="I63">
        <f>Bawana_NG!R63</f>
        <v>5.8397988218677863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12.559999999999999</v>
      </c>
      <c r="AB63" s="76">
        <f>-STOA!R63</f>
        <v>0</v>
      </c>
      <c r="AC63">
        <f t="shared" si="0"/>
        <v>0.22906120716553446</v>
      </c>
      <c r="AD63">
        <f t="shared" si="1"/>
        <v>27.04013012206476</v>
      </c>
      <c r="AE63">
        <f>'IDT-1'!D63</f>
        <v>0</v>
      </c>
      <c r="AF63" s="25"/>
      <c r="AG63">
        <f t="shared" si="2"/>
        <v>27.04013012206476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8.8693925073625088</v>
      </c>
      <c r="I64">
        <f>Bawana_NG!R64</f>
        <v>5.8397988218677863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12.17</v>
      </c>
      <c r="AB64" s="76">
        <f>-STOA!R64</f>
        <v>0</v>
      </c>
      <c r="AC64">
        <f t="shared" si="0"/>
        <v>0.23393320716553445</v>
      </c>
      <c r="AD64">
        <f t="shared" si="1"/>
        <v>27.615258122064759</v>
      </c>
      <c r="AE64">
        <f>'IDT-1'!D64</f>
        <v>0</v>
      </c>
      <c r="AF64" s="25"/>
      <c r="AG64">
        <f t="shared" si="2"/>
        <v>27.615258122064759</v>
      </c>
      <c r="AI64" s="35">
        <f>PXIL!L64</f>
        <v>0</v>
      </c>
      <c r="AJ64" s="35">
        <f>PXIL!R64</f>
        <v>0</v>
      </c>
      <c r="AK64" s="35">
        <f>RTM_IEX!L64</f>
        <v>0.97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8.8693925073625088</v>
      </c>
      <c r="I65">
        <f>Bawana_NG!R65</f>
        <v>5.8397988218677863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11.79</v>
      </c>
      <c r="AB65" s="76">
        <f>-STOA!R65</f>
        <v>0</v>
      </c>
      <c r="AC65">
        <f t="shared" si="0"/>
        <v>0.2437711014777571</v>
      </c>
      <c r="AD65">
        <f t="shared" si="1"/>
        <v>23.755420227752534</v>
      </c>
      <c r="AE65">
        <f>'IDT-1'!D65</f>
        <v>0</v>
      </c>
      <c r="AF65" s="25"/>
      <c r="AG65">
        <f t="shared" si="2"/>
        <v>23.755420227752534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-2.5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8.8693925073625088</v>
      </c>
      <c r="I66">
        <f>Bawana_NG!R66</f>
        <v>5.8397988218677863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11.21</v>
      </c>
      <c r="AB66" s="76">
        <f>-STOA!R66</f>
        <v>0</v>
      </c>
      <c r="AC66">
        <f t="shared" si="0"/>
        <v>0.23042794375286804</v>
      </c>
      <c r="AD66">
        <f t="shared" si="1"/>
        <v>24.188763385477426</v>
      </c>
      <c r="AE66">
        <f>'IDT-1'!D66</f>
        <v>0</v>
      </c>
      <c r="AF66" s="25"/>
      <c r="AG66">
        <f t="shared" si="2"/>
        <v>24.188763385477426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-1.5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8.8693925073625088</v>
      </c>
      <c r="I67">
        <f>Bawana_NG!R67</f>
        <v>5.8397988218677863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10.43</v>
      </c>
      <c r="AB67" s="76">
        <f>-STOA!R67</f>
        <v>0</v>
      </c>
      <c r="AC67">
        <f t="shared" si="0"/>
        <v>0.21540478602797897</v>
      </c>
      <c r="AD67">
        <f t="shared" si="1"/>
        <v>24.423786543202315</v>
      </c>
      <c r="AE67">
        <f>'IDT-1'!D67</f>
        <v>0</v>
      </c>
      <c r="AF67" s="25"/>
      <c r="AG67">
        <f t="shared" si="2"/>
        <v>24.423786543202315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-0.5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8.8693925073625088</v>
      </c>
      <c r="I68">
        <f>Bawana_NG!R68</f>
        <v>5.8397988218677863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9.4699999999999989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0.20310520716553443</v>
      </c>
      <c r="AD68">
        <f t="shared" ref="AD68:AD98" si="4">SUM(B68:AB68,AI68:AV68)-AC68</f>
        <v>23.976086122064757</v>
      </c>
      <c r="AE68">
        <f>'IDT-1'!D68</f>
        <v>0</v>
      </c>
      <c r="AF68" s="25"/>
      <c r="AG68">
        <f t="shared" ref="AG68:AG98" si="5">SUM(AD68:AF68)</f>
        <v>23.976086122064757</v>
      </c>
      <c r="AI68" s="35">
        <f>PXIL!L68</f>
        <v>0</v>
      </c>
      <c r="AJ68" s="35">
        <f>PXIL!R68</f>
        <v>0</v>
      </c>
      <c r="AK68" s="35">
        <f>RTM_IEX!L68</f>
        <v>0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8.8693925073625088</v>
      </c>
      <c r="I69">
        <f>Bawana_NG!R69</f>
        <v>5.8397988218677863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9.18</v>
      </c>
      <c r="AB69" s="76">
        <f>-STOA!R69</f>
        <v>0</v>
      </c>
      <c r="AC69">
        <f t="shared" si="3"/>
        <v>0.20881720716553445</v>
      </c>
      <c r="AD69">
        <f t="shared" si="4"/>
        <v>24.650374122064758</v>
      </c>
      <c r="AE69">
        <f>'IDT-1'!D69</f>
        <v>0</v>
      </c>
      <c r="AF69" s="25"/>
      <c r="AG69">
        <f t="shared" si="5"/>
        <v>24.650374122064758</v>
      </c>
      <c r="AI69" s="35">
        <f>PXIL!L69</f>
        <v>0</v>
      </c>
      <c r="AJ69" s="35">
        <f>PXIL!R69</f>
        <v>0</v>
      </c>
      <c r="AK69" s="35">
        <f>RTM_IEX!L69</f>
        <v>0.97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8.8693925073625088</v>
      </c>
      <c r="I70">
        <f>Bawana_NG!R70</f>
        <v>5.8397988218677863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8.42</v>
      </c>
      <c r="AB70" s="76">
        <f>-STOA!R70</f>
        <v>0</v>
      </c>
      <c r="AC70">
        <f t="shared" si="3"/>
        <v>0.21049720716553447</v>
      </c>
      <c r="AD70">
        <f t="shared" si="4"/>
        <v>24.84869412206476</v>
      </c>
      <c r="AE70">
        <f>'IDT-1'!D70</f>
        <v>0</v>
      </c>
      <c r="AF70" s="25"/>
      <c r="AG70">
        <f t="shared" si="5"/>
        <v>24.84869412206476</v>
      </c>
      <c r="AI70" s="35">
        <f>PXIL!L70</f>
        <v>0</v>
      </c>
      <c r="AJ70" s="35">
        <f>PXIL!R70</f>
        <v>0</v>
      </c>
      <c r="AK70" s="35">
        <f>RTM_IEX!L70</f>
        <v>1.93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8.8693925073625088</v>
      </c>
      <c r="I71">
        <f>Bawana_NG!R71</f>
        <v>5.8397988218677863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7.7299999999999995</v>
      </c>
      <c r="AB71" s="76">
        <f>-STOA!R71</f>
        <v>0</v>
      </c>
      <c r="AC71">
        <f t="shared" si="3"/>
        <v>0.21284920716553446</v>
      </c>
      <c r="AD71">
        <f t="shared" si="4"/>
        <v>25.126342122064759</v>
      </c>
      <c r="AE71">
        <f>'IDT-1'!D71</f>
        <v>0</v>
      </c>
      <c r="AF71" s="25"/>
      <c r="AG71">
        <f t="shared" si="5"/>
        <v>25.126342122064759</v>
      </c>
      <c r="AI71" s="35">
        <f>PXIL!L71</f>
        <v>0</v>
      </c>
      <c r="AJ71" s="35">
        <f>PXIL!R71</f>
        <v>0</v>
      </c>
      <c r="AK71" s="35">
        <f>RTM_IEX!L71</f>
        <v>2.9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8.8693925073625088</v>
      </c>
      <c r="I72">
        <f>Bawana_NG!R72</f>
        <v>5.8397988218677863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7.58</v>
      </c>
      <c r="AB72" s="76">
        <f>-STOA!R72</f>
        <v>0</v>
      </c>
      <c r="AC72">
        <f t="shared" si="3"/>
        <v>0.21562120716553446</v>
      </c>
      <c r="AD72">
        <f t="shared" si="4"/>
        <v>25.453570122064761</v>
      </c>
      <c r="AE72">
        <f>'IDT-1'!D72</f>
        <v>0</v>
      </c>
      <c r="AF72" s="25"/>
      <c r="AG72">
        <f t="shared" si="5"/>
        <v>25.453570122064761</v>
      </c>
      <c r="AI72" s="35">
        <f>PXIL!L72</f>
        <v>0</v>
      </c>
      <c r="AJ72" s="35">
        <f>PXIL!R72</f>
        <v>0</v>
      </c>
      <c r="AK72" s="35">
        <f>RTM_IEX!L72</f>
        <v>3.38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8.8693925073625088</v>
      </c>
      <c r="I73">
        <f>Bawana_NG!R73</f>
        <v>5.8397988218677863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7.35</v>
      </c>
      <c r="AB73" s="76">
        <f>-STOA!R73</f>
        <v>0</v>
      </c>
      <c r="AC73">
        <f t="shared" si="3"/>
        <v>0.21780520716553448</v>
      </c>
      <c r="AD73">
        <f t="shared" si="4"/>
        <v>25.711386122064763</v>
      </c>
      <c r="AE73">
        <f>'IDT-1'!D73</f>
        <v>0</v>
      </c>
      <c r="AF73" s="25"/>
      <c r="AG73">
        <f t="shared" si="5"/>
        <v>25.711386122064763</v>
      </c>
      <c r="AI73" s="35">
        <f>PXIL!L73</f>
        <v>0</v>
      </c>
      <c r="AJ73" s="35">
        <f>PXIL!R73</f>
        <v>0</v>
      </c>
      <c r="AK73" s="35">
        <f>RTM_IEX!L73</f>
        <v>3.87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8.74</v>
      </c>
      <c r="I74">
        <f>Bawana_NG!R74</f>
        <v>5.8397988218677863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7.1899999999999995</v>
      </c>
      <c r="AB74" s="76">
        <f>-STOA!R74</f>
        <v>0</v>
      </c>
      <c r="AC74">
        <f t="shared" si="3"/>
        <v>0.21856631010368938</v>
      </c>
      <c r="AD74">
        <f t="shared" si="4"/>
        <v>25.801232511764098</v>
      </c>
      <c r="AE74">
        <f>'IDT-1'!D74</f>
        <v>0</v>
      </c>
      <c r="AF74" s="25"/>
      <c r="AG74">
        <f t="shared" si="5"/>
        <v>25.801232511764098</v>
      </c>
      <c r="AI74" s="35">
        <f>PXIL!L74</f>
        <v>0</v>
      </c>
      <c r="AJ74" s="35">
        <f>PXIL!R74</f>
        <v>0</v>
      </c>
      <c r="AK74" s="35">
        <f>RTM_IEX!L74</f>
        <v>4.25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8.74</v>
      </c>
      <c r="I75">
        <f>Bawana_NG!R75</f>
        <v>5.8400000000000007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7.0299999999999994</v>
      </c>
      <c r="AB75" s="76">
        <f>-STOA!R75</f>
        <v>0</v>
      </c>
      <c r="AC75">
        <f t="shared" si="3"/>
        <v>0.22209599999999999</v>
      </c>
      <c r="AD75">
        <f t="shared" si="4"/>
        <v>26.217903999999997</v>
      </c>
      <c r="AE75">
        <f>'IDT-1'!D75</f>
        <v>0</v>
      </c>
      <c r="AF75" s="25"/>
      <c r="AG75">
        <f t="shared" si="5"/>
        <v>26.217903999999997</v>
      </c>
      <c r="AI75" s="35">
        <f>PXIL!L75</f>
        <v>0</v>
      </c>
      <c r="AJ75" s="35">
        <f>PXIL!R75</f>
        <v>0</v>
      </c>
      <c r="AK75" s="35">
        <f>RTM_IEX!L75</f>
        <v>4.83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8.74</v>
      </c>
      <c r="I76">
        <f>Bawana_NG!R76</f>
        <v>5.8400000000000007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6.84</v>
      </c>
      <c r="AB76" s="76">
        <f>-STOA!R76</f>
        <v>0</v>
      </c>
      <c r="AC76">
        <f t="shared" si="3"/>
        <v>0.22461600000000001</v>
      </c>
      <c r="AD76">
        <f t="shared" si="4"/>
        <v>26.515384000000001</v>
      </c>
      <c r="AE76">
        <f>'IDT-1'!D76</f>
        <v>0</v>
      </c>
      <c r="AF76" s="25"/>
      <c r="AG76">
        <f t="shared" si="5"/>
        <v>26.515384000000001</v>
      </c>
      <c r="AI76" s="35">
        <f>PXIL!L76</f>
        <v>0</v>
      </c>
      <c r="AJ76" s="35">
        <f>PXIL!R76</f>
        <v>0</v>
      </c>
      <c r="AK76" s="35">
        <f>RTM_IEX!L76</f>
        <v>5.32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8.74</v>
      </c>
      <c r="I77">
        <f>Bawana_NG!R77</f>
        <v>5.8400000000000007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6.76</v>
      </c>
      <c r="AB77" s="76">
        <f>-STOA!R77</f>
        <v>0</v>
      </c>
      <c r="AC77">
        <f t="shared" si="3"/>
        <v>0.22797600000000001</v>
      </c>
      <c r="AD77">
        <f t="shared" si="4"/>
        <v>26.912024000000002</v>
      </c>
      <c r="AE77">
        <f>'IDT-1'!D77</f>
        <v>0</v>
      </c>
      <c r="AF77" s="25"/>
      <c r="AG77">
        <f t="shared" si="5"/>
        <v>26.912024000000002</v>
      </c>
      <c r="AI77" s="35">
        <f>PXIL!L77</f>
        <v>0</v>
      </c>
      <c r="AJ77" s="35">
        <f>PXIL!R77</f>
        <v>0</v>
      </c>
      <c r="AK77" s="35">
        <f>RTM_IEX!L77</f>
        <v>5.8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8.74</v>
      </c>
      <c r="I78">
        <f>Bawana_NG!R78</f>
        <v>5.8400000000000007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6.76</v>
      </c>
      <c r="AB78" s="76">
        <f>-STOA!R78</f>
        <v>0</v>
      </c>
      <c r="AC78">
        <f t="shared" si="3"/>
        <v>0.23284800000000003</v>
      </c>
      <c r="AD78">
        <f t="shared" si="4"/>
        <v>27.487152000000002</v>
      </c>
      <c r="AE78">
        <f>'IDT-1'!D78</f>
        <v>0</v>
      </c>
      <c r="AF78" s="25"/>
      <c r="AG78">
        <f t="shared" si="5"/>
        <v>27.487152000000002</v>
      </c>
      <c r="AI78" s="35">
        <f>PXIL!L78</f>
        <v>0</v>
      </c>
      <c r="AJ78" s="35">
        <f>PXIL!R78</f>
        <v>0</v>
      </c>
      <c r="AK78" s="35">
        <f>RTM_IEX!L78</f>
        <v>6.38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8.74</v>
      </c>
      <c r="I79">
        <f>Bawana_NG!R79</f>
        <v>5.8397972292628726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6.76</v>
      </c>
      <c r="AB79" s="76">
        <f>-STOA!R79</f>
        <v>0</v>
      </c>
      <c r="AC79">
        <f t="shared" si="3"/>
        <v>0.22007829672580811</v>
      </c>
      <c r="AD79">
        <f t="shared" si="4"/>
        <v>25.979718932537061</v>
      </c>
      <c r="AE79">
        <f>'IDT-1'!D79</f>
        <v>0</v>
      </c>
      <c r="AF79" s="25"/>
      <c r="AG79">
        <f t="shared" si="5"/>
        <v>25.979718932537061</v>
      </c>
      <c r="AI79" s="35">
        <f>PXIL!L79</f>
        <v>0</v>
      </c>
      <c r="AJ79" s="35">
        <f>PXIL!R79</f>
        <v>0</v>
      </c>
      <c r="AK79" s="35">
        <f>RTM_IEX!L79</f>
        <v>4.8600000000000003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8.74</v>
      </c>
      <c r="I80">
        <f>Bawana_NG!R80</f>
        <v>5.8397972292628726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6.76</v>
      </c>
      <c r="AB80" s="76">
        <f>-STOA!R80</f>
        <v>0</v>
      </c>
      <c r="AC80">
        <f t="shared" si="3"/>
        <v>0.2251182967258081</v>
      </c>
      <c r="AD80">
        <f t="shared" si="4"/>
        <v>26.574678932537065</v>
      </c>
      <c r="AE80">
        <f>'IDT-1'!D80</f>
        <v>0</v>
      </c>
      <c r="AF80" s="25"/>
      <c r="AG80">
        <f t="shared" si="5"/>
        <v>26.574678932537065</v>
      </c>
      <c r="AI80" s="35">
        <f>PXIL!L80</f>
        <v>0</v>
      </c>
      <c r="AJ80" s="35">
        <f>PXIL!R80</f>
        <v>0</v>
      </c>
      <c r="AK80" s="35">
        <f>RTM_IEX!L80</f>
        <v>5.46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8.74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6.76</v>
      </c>
      <c r="AB81" s="76">
        <f>-STOA!R81</f>
        <v>0</v>
      </c>
      <c r="AC81">
        <f t="shared" si="3"/>
        <v>0.27669429672580809</v>
      </c>
      <c r="AD81">
        <f t="shared" si="4"/>
        <v>32.663102932537065</v>
      </c>
      <c r="AE81">
        <f>'IDT-1'!D81</f>
        <v>0</v>
      </c>
      <c r="AF81" s="25"/>
      <c r="AG81">
        <f t="shared" si="5"/>
        <v>32.663102932537065</v>
      </c>
      <c r="AI81" s="35">
        <f>PXIL!L81</f>
        <v>0</v>
      </c>
      <c r="AJ81" s="35">
        <f>PXIL!R81</f>
        <v>0</v>
      </c>
      <c r="AK81" s="35">
        <f>RTM_IEX!L81</f>
        <v>11.6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8.74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6.76</v>
      </c>
      <c r="AB82" s="76">
        <f>-STOA!R82</f>
        <v>0</v>
      </c>
      <c r="AC82">
        <f t="shared" si="3"/>
        <v>0.28072629672580812</v>
      </c>
      <c r="AD82">
        <f t="shared" si="4"/>
        <v>33.139070932537059</v>
      </c>
      <c r="AE82">
        <f>'IDT-1'!D82</f>
        <v>0</v>
      </c>
      <c r="AF82" s="25"/>
      <c r="AG82">
        <f t="shared" si="5"/>
        <v>33.139070932537059</v>
      </c>
      <c r="AI82" s="35">
        <f>PXIL!L82</f>
        <v>0</v>
      </c>
      <c r="AJ82" s="35">
        <f>PXIL!R82</f>
        <v>0</v>
      </c>
      <c r="AK82" s="35">
        <f>RTM_IEX!L82</f>
        <v>12.08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8.5694049024373324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6.76</v>
      </c>
      <c r="AB83" s="76">
        <f>-STOA!R83</f>
        <v>0</v>
      </c>
      <c r="AC83">
        <f t="shared" si="3"/>
        <v>0.28332508500532416</v>
      </c>
      <c r="AD83">
        <f t="shared" si="4"/>
        <v>33.445851701342797</v>
      </c>
      <c r="AE83">
        <f>'IDT-1'!D83</f>
        <v>0</v>
      </c>
      <c r="AF83" s="25"/>
      <c r="AG83">
        <f t="shared" si="5"/>
        <v>33.445851701342797</v>
      </c>
      <c r="AI83" s="35">
        <f>PXIL!L83</f>
        <v>0</v>
      </c>
      <c r="AJ83" s="35">
        <f>PXIL!R83</f>
        <v>0</v>
      </c>
      <c r="AK83" s="35">
        <f>RTM_IEX!L83</f>
        <v>12.56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8.5694049024373324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6.76</v>
      </c>
      <c r="AB84" s="76">
        <f>-STOA!R84</f>
        <v>0</v>
      </c>
      <c r="AC84">
        <f t="shared" si="3"/>
        <v>0.28332508500532416</v>
      </c>
      <c r="AD84">
        <f t="shared" si="4"/>
        <v>33.445851701342797</v>
      </c>
      <c r="AE84">
        <f>'IDT-1'!D84</f>
        <v>0</v>
      </c>
      <c r="AF84" s="25"/>
      <c r="AG84">
        <f t="shared" si="5"/>
        <v>33.445851701342797</v>
      </c>
      <c r="AI84" s="35">
        <f>PXIL!L84</f>
        <v>0</v>
      </c>
      <c r="AJ84" s="35">
        <f>PXIL!R84</f>
        <v>0</v>
      </c>
      <c r="AK84" s="35">
        <f>RTM_IEX!L84</f>
        <v>12.56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8.5694049024373324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6.76</v>
      </c>
      <c r="AB85" s="76">
        <f>-STOA!R85</f>
        <v>0</v>
      </c>
      <c r="AC85">
        <f t="shared" si="3"/>
        <v>0.2776970850053242</v>
      </c>
      <c r="AD85">
        <f t="shared" si="4"/>
        <v>32.781479701342796</v>
      </c>
      <c r="AE85">
        <f>'IDT-1'!D85</f>
        <v>0</v>
      </c>
      <c r="AF85" s="25"/>
      <c r="AG85">
        <f t="shared" si="5"/>
        <v>32.781479701342796</v>
      </c>
      <c r="AI85" s="35">
        <f>PXIL!L85</f>
        <v>0</v>
      </c>
      <c r="AJ85" s="35">
        <f>PXIL!R85</f>
        <v>0</v>
      </c>
      <c r="AK85" s="35">
        <f>RTM_IEX!L85</f>
        <v>11.89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8.5694049024373324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6.76</v>
      </c>
      <c r="AB86" s="76">
        <f>-STOA!R86</f>
        <v>0</v>
      </c>
      <c r="AC86">
        <f t="shared" si="3"/>
        <v>0.26711308500532416</v>
      </c>
      <c r="AD86">
        <f t="shared" si="4"/>
        <v>31.532063701342796</v>
      </c>
      <c r="AE86">
        <f>'IDT-1'!D86</f>
        <v>0</v>
      </c>
      <c r="AF86" s="25"/>
      <c r="AG86">
        <f t="shared" si="5"/>
        <v>31.532063701342796</v>
      </c>
      <c r="AI86" s="35">
        <f>PXIL!L86</f>
        <v>0</v>
      </c>
      <c r="AJ86" s="35">
        <f>PXIL!R86</f>
        <v>0</v>
      </c>
      <c r="AK86" s="35">
        <f>RTM_IEX!L86</f>
        <v>10.63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8.91</v>
      </c>
      <c r="I87">
        <f>Bawana_NG!R87</f>
        <v>5.8397972292628726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6.76</v>
      </c>
      <c r="AB87" s="76">
        <f>-STOA!R87</f>
        <v>0</v>
      </c>
      <c r="AC87">
        <f t="shared" si="3"/>
        <v>0.26997429672580814</v>
      </c>
      <c r="AD87">
        <f t="shared" si="4"/>
        <v>31.869822932537065</v>
      </c>
      <c r="AE87">
        <f>'IDT-1'!D87</f>
        <v>0</v>
      </c>
      <c r="AF87" s="25"/>
      <c r="AG87">
        <f t="shared" si="5"/>
        <v>31.869822932537065</v>
      </c>
      <c r="AI87" s="35">
        <f>PXIL!L87</f>
        <v>0</v>
      </c>
      <c r="AJ87" s="35">
        <f>PXIL!R87</f>
        <v>0</v>
      </c>
      <c r="AK87" s="35">
        <f>RTM_IEX!L87</f>
        <v>10.63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8.91</v>
      </c>
      <c r="I88">
        <f>Bawana_NG!R88</f>
        <v>5.8397972292628726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6.76</v>
      </c>
      <c r="AB88" s="76">
        <f>-STOA!R88</f>
        <v>0</v>
      </c>
      <c r="AC88">
        <f t="shared" si="3"/>
        <v>0.26182629672580815</v>
      </c>
      <c r="AD88">
        <f t="shared" si="4"/>
        <v>30.907970932537065</v>
      </c>
      <c r="AE88">
        <f>'IDT-1'!D88</f>
        <v>0</v>
      </c>
      <c r="AF88" s="25"/>
      <c r="AG88">
        <f t="shared" si="5"/>
        <v>30.907970932537065</v>
      </c>
      <c r="AI88" s="35">
        <f>PXIL!L88</f>
        <v>0</v>
      </c>
      <c r="AJ88" s="35">
        <f>PXIL!R88</f>
        <v>0</v>
      </c>
      <c r="AK88" s="35">
        <f>RTM_IEX!L88</f>
        <v>9.66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8.91</v>
      </c>
      <c r="I89">
        <f>Bawana_NG!R89</f>
        <v>5.8397972292628726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6.76</v>
      </c>
      <c r="AB89" s="76">
        <f>-STOA!R89</f>
        <v>0</v>
      </c>
      <c r="AC89">
        <f t="shared" si="3"/>
        <v>0.26182629672580815</v>
      </c>
      <c r="AD89">
        <f t="shared" si="4"/>
        <v>30.907970932537065</v>
      </c>
      <c r="AE89">
        <f>'IDT-1'!D89</f>
        <v>0</v>
      </c>
      <c r="AF89" s="25"/>
      <c r="AG89">
        <f t="shared" si="5"/>
        <v>30.907970932537065</v>
      </c>
      <c r="AI89" s="35">
        <f>PXIL!L89</f>
        <v>0</v>
      </c>
      <c r="AJ89" s="35">
        <f>PXIL!R89</f>
        <v>0</v>
      </c>
      <c r="AK89" s="35">
        <f>RTM_IEX!L89</f>
        <v>9.66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8.91</v>
      </c>
      <c r="I90">
        <f>Bawana_NG!R90</f>
        <v>5.8397972292628726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6.76</v>
      </c>
      <c r="AB90" s="76">
        <f>-STOA!R90</f>
        <v>0</v>
      </c>
      <c r="AC90">
        <f t="shared" si="3"/>
        <v>0.26182629672580815</v>
      </c>
      <c r="AD90">
        <f t="shared" si="4"/>
        <v>30.907970932537065</v>
      </c>
      <c r="AE90">
        <f>'IDT-1'!D90</f>
        <v>0</v>
      </c>
      <c r="AF90" s="25"/>
      <c r="AG90">
        <f t="shared" si="5"/>
        <v>30.907970932537065</v>
      </c>
      <c r="AI90" s="35">
        <f>PXIL!L90</f>
        <v>0</v>
      </c>
      <c r="AJ90" s="35">
        <f>PXIL!R90</f>
        <v>0</v>
      </c>
      <c r="AK90" s="35">
        <f>RTM_IEX!L90</f>
        <v>9.66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9.0500000000000007</v>
      </c>
      <c r="I91">
        <f>Bawana_NG!R91</f>
        <v>5.8397972292628726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6.76</v>
      </c>
      <c r="AB91" s="76">
        <f>-STOA!R91</f>
        <v>0</v>
      </c>
      <c r="AC91">
        <f t="shared" si="3"/>
        <v>0.2630022967258081</v>
      </c>
      <c r="AD91">
        <f t="shared" si="4"/>
        <v>31.046794932537065</v>
      </c>
      <c r="AE91">
        <f>'IDT-1'!D91</f>
        <v>0</v>
      </c>
      <c r="AF91" s="25"/>
      <c r="AG91">
        <f t="shared" si="5"/>
        <v>31.046794932537065</v>
      </c>
      <c r="AI91" s="35">
        <f>PXIL!L91</f>
        <v>0</v>
      </c>
      <c r="AJ91" s="35">
        <f>PXIL!R91</f>
        <v>0</v>
      </c>
      <c r="AK91" s="35">
        <f>RTM_IEX!L91</f>
        <v>9.66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9.0500000000000007</v>
      </c>
      <c r="I92">
        <f>Bawana_NG!R92</f>
        <v>5.8397972292628726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6.76</v>
      </c>
      <c r="AB92" s="76">
        <f>-STOA!R92</f>
        <v>0</v>
      </c>
      <c r="AC92">
        <f t="shared" si="3"/>
        <v>0.25493829672580809</v>
      </c>
      <c r="AD92">
        <f t="shared" si="4"/>
        <v>30.094858932537065</v>
      </c>
      <c r="AE92">
        <f>'IDT-1'!D92</f>
        <v>0</v>
      </c>
      <c r="AF92" s="25"/>
      <c r="AG92">
        <f t="shared" si="5"/>
        <v>30.094858932537065</v>
      </c>
      <c r="AI92" s="35">
        <f>PXIL!L92</f>
        <v>0</v>
      </c>
      <c r="AJ92" s="35">
        <f>PXIL!R92</f>
        <v>0</v>
      </c>
      <c r="AK92" s="35">
        <f>RTM_IEX!L92</f>
        <v>8.6999999999999993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9.0500000000000007</v>
      </c>
      <c r="I93">
        <f>Bawana_NG!R93</f>
        <v>5.8400000000000007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6.76</v>
      </c>
      <c r="AB93" s="76">
        <f>-STOA!R93</f>
        <v>0</v>
      </c>
      <c r="AC93">
        <f t="shared" si="3"/>
        <v>0.25493999999999994</v>
      </c>
      <c r="AD93">
        <f t="shared" si="4"/>
        <v>30.095059999999997</v>
      </c>
      <c r="AE93">
        <f>'IDT-1'!D93</f>
        <v>0</v>
      </c>
      <c r="AF93" s="25"/>
      <c r="AG93">
        <f t="shared" si="5"/>
        <v>30.095059999999997</v>
      </c>
      <c r="AI93" s="35">
        <f>PXIL!L93</f>
        <v>0</v>
      </c>
      <c r="AJ93" s="35">
        <f>PXIL!R93</f>
        <v>0</v>
      </c>
      <c r="AK93" s="35">
        <f>RTM_IEX!L93</f>
        <v>8.6999999999999993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9.0500000000000007</v>
      </c>
      <c r="I94">
        <f>Bawana_NG!R94</f>
        <v>5.8400000000000007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6.76</v>
      </c>
      <c r="AB94" s="76">
        <f>-STOA!R94</f>
        <v>0</v>
      </c>
      <c r="AC94">
        <f t="shared" si="3"/>
        <v>0.25493999999999994</v>
      </c>
      <c r="AD94">
        <f t="shared" si="4"/>
        <v>30.095059999999997</v>
      </c>
      <c r="AE94">
        <f>'IDT-1'!D94</f>
        <v>0</v>
      </c>
      <c r="AF94" s="25"/>
      <c r="AG94">
        <f t="shared" si="5"/>
        <v>30.095059999999997</v>
      </c>
      <c r="AI94" s="35">
        <f>PXIL!L94</f>
        <v>0</v>
      </c>
      <c r="AJ94" s="35">
        <f>PXIL!R94</f>
        <v>0</v>
      </c>
      <c r="AK94" s="35">
        <f>RTM_IEX!L94</f>
        <v>8.6999999999999993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9.0500000000000007</v>
      </c>
      <c r="I95">
        <f>Bawana_NG!R95</f>
        <v>5.8400000000000007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6.76</v>
      </c>
      <c r="AB95" s="76">
        <f>-STOA!R95</f>
        <v>0</v>
      </c>
      <c r="AC95">
        <f t="shared" si="3"/>
        <v>0.25493999999999994</v>
      </c>
      <c r="AD95">
        <f t="shared" si="4"/>
        <v>30.095059999999997</v>
      </c>
      <c r="AE95">
        <f>'IDT-1'!D95</f>
        <v>0</v>
      </c>
      <c r="AF95" s="25"/>
      <c r="AG95">
        <f t="shared" si="5"/>
        <v>30.095059999999997</v>
      </c>
      <c r="AI95" s="35">
        <f>PXIL!L95</f>
        <v>0</v>
      </c>
      <c r="AJ95" s="35">
        <f>PXIL!R95</f>
        <v>0</v>
      </c>
      <c r="AK95" s="35">
        <f>RTM_IEX!L95</f>
        <v>8.6999999999999993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9.0500000000000007</v>
      </c>
      <c r="I96">
        <f>Bawana_NG!R96</f>
        <v>5.8400000000000007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6.76</v>
      </c>
      <c r="AB96" s="76">
        <f>-STOA!R96</f>
        <v>0</v>
      </c>
      <c r="AC96">
        <f t="shared" si="3"/>
        <v>0.25493999999999994</v>
      </c>
      <c r="AD96">
        <f t="shared" si="4"/>
        <v>30.095059999999997</v>
      </c>
      <c r="AE96">
        <f>'IDT-1'!D96</f>
        <v>0</v>
      </c>
      <c r="AF96" s="25"/>
      <c r="AG96">
        <f t="shared" si="5"/>
        <v>30.095059999999997</v>
      </c>
      <c r="AI96" s="35">
        <f>PXIL!L96</f>
        <v>0</v>
      </c>
      <c r="AJ96" s="35">
        <f>PXIL!R96</f>
        <v>0</v>
      </c>
      <c r="AK96" s="35">
        <f>RTM_IEX!L96</f>
        <v>8.6999999999999993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9.0500000000000007</v>
      </c>
      <c r="I97">
        <f>Bawana_NG!R97</f>
        <v>5.8400000000000007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6.76</v>
      </c>
      <c r="AB97" s="76">
        <f>-STOA!R97</f>
        <v>0</v>
      </c>
      <c r="AC97">
        <f t="shared" si="3"/>
        <v>0.25493999999999994</v>
      </c>
      <c r="AD97">
        <f t="shared" si="4"/>
        <v>30.095059999999997</v>
      </c>
      <c r="AE97">
        <f>'IDT-1'!D97</f>
        <v>0</v>
      </c>
      <c r="AF97" s="25"/>
      <c r="AG97">
        <f t="shared" si="5"/>
        <v>30.095059999999997</v>
      </c>
      <c r="AI97" s="35">
        <f>PXIL!L97</f>
        <v>0</v>
      </c>
      <c r="AJ97" s="35">
        <f>PXIL!R97</f>
        <v>0</v>
      </c>
      <c r="AK97" s="35">
        <f>RTM_IEX!L97</f>
        <v>8.6999999999999993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9.0500000000000007</v>
      </c>
      <c r="I98">
        <f>Bawana_NG!R98</f>
        <v>5.8400000000000007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6.76</v>
      </c>
      <c r="AB98" s="76">
        <f>-STOA!R98</f>
        <v>0</v>
      </c>
      <c r="AC98">
        <f t="shared" si="3"/>
        <v>0.24679199999999996</v>
      </c>
      <c r="AD98">
        <f t="shared" si="4"/>
        <v>29.133208</v>
      </c>
      <c r="AE98">
        <f>'IDT-1'!D98</f>
        <v>0</v>
      </c>
      <c r="AF98" s="25"/>
      <c r="AG98">
        <f t="shared" si="5"/>
        <v>29.133208</v>
      </c>
      <c r="AI98" s="35">
        <f>PXIL!L98</f>
        <v>0</v>
      </c>
      <c r="AJ98" s="35">
        <f>PXIL!R98</f>
        <v>0</v>
      </c>
      <c r="AK98" s="35">
        <f>RTM_IEX!L98</f>
        <v>7.73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5.4060788630904731E-3</v>
      </c>
      <c r="F99">
        <f t="shared" si="6"/>
        <v>0</v>
      </c>
      <c r="G99">
        <f t="shared" si="6"/>
        <v>0</v>
      </c>
      <c r="H99">
        <f t="shared" si="6"/>
        <v>0.21486705671811798</v>
      </c>
      <c r="I99">
        <f t="shared" si="6"/>
        <v>0.14015729606759411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0.21801499999999985</v>
      </c>
      <c r="AB99" s="76">
        <f t="shared" si="6"/>
        <v>0</v>
      </c>
      <c r="AC99">
        <f t="shared" si="6"/>
        <v>5.8729563934981884E-3</v>
      </c>
      <c r="AD99">
        <f t="shared" si="6"/>
        <v>0.68414997525530463</v>
      </c>
      <c r="AE99">
        <f t="shared" ref="AE99:AT99" si="7">SUM(AE3:AE98)/4000</f>
        <v>0</v>
      </c>
      <c r="AG99">
        <f t="shared" si="7"/>
        <v>0.68414997525530463</v>
      </c>
      <c r="AI99">
        <f t="shared" si="7"/>
        <v>0</v>
      </c>
      <c r="AJ99">
        <f t="shared" si="7"/>
        <v>0</v>
      </c>
      <c r="AK99">
        <f t="shared" si="7"/>
        <v>0.11612749999999999</v>
      </c>
      <c r="AL99">
        <f t="shared" si="7"/>
        <v>-4.5500000000000002E-3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45567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8" t="s">
        <v>143</v>
      </c>
      <c r="Q1" s="228" t="s">
        <v>144</v>
      </c>
      <c r="R1" s="229" t="s">
        <v>314</v>
      </c>
      <c r="S1" s="229" t="s">
        <v>450</v>
      </c>
      <c r="T1" s="41" t="s">
        <v>282</v>
      </c>
      <c r="U1" s="233" t="s">
        <v>283</v>
      </c>
      <c r="V1" s="66" t="s">
        <v>295</v>
      </c>
      <c r="W1" s="66" t="s">
        <v>282</v>
      </c>
      <c r="X1" s="221" t="s">
        <v>313</v>
      </c>
      <c r="Y1" s="231" t="s">
        <v>218</v>
      </c>
      <c r="Z1" s="231" t="s">
        <v>219</v>
      </c>
      <c r="AA1" s="234" t="s">
        <v>194</v>
      </c>
      <c r="AB1" s="234" t="s">
        <v>195</v>
      </c>
      <c r="AC1" s="26" t="s">
        <v>185</v>
      </c>
      <c r="AD1" s="221" t="s">
        <v>142</v>
      </c>
      <c r="AG1" s="221" t="s">
        <v>272</v>
      </c>
      <c r="AI1" s="231" t="s">
        <v>352</v>
      </c>
      <c r="AJ1" s="231" t="s">
        <v>353</v>
      </c>
      <c r="AK1" s="231" t="s">
        <v>354</v>
      </c>
      <c r="AL1" s="231" t="s">
        <v>355</v>
      </c>
      <c r="AM1" s="231" t="s">
        <v>356</v>
      </c>
      <c r="AN1" s="231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31" t="s">
        <v>519</v>
      </c>
      <c r="AT1" s="231" t="s">
        <v>520</v>
      </c>
      <c r="AU1" s="231" t="s">
        <v>525</v>
      </c>
      <c r="AV1" s="231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8"/>
      <c r="Q2" s="228"/>
      <c r="R2" s="229"/>
      <c r="S2" s="229"/>
      <c r="T2" s="41" t="s">
        <v>294</v>
      </c>
      <c r="U2" s="233"/>
      <c r="V2" s="66" t="s">
        <v>284</v>
      </c>
      <c r="W2" s="66" t="s">
        <v>284</v>
      </c>
      <c r="X2" s="221"/>
      <c r="Y2" s="231"/>
      <c r="Z2" s="231"/>
      <c r="AA2" s="234"/>
      <c r="AB2" s="234"/>
      <c r="AC2" s="26">
        <f>Losses!B3</f>
        <v>8.3999999999999995E-3</v>
      </c>
      <c r="AD2" s="221"/>
      <c r="AE2" t="s">
        <v>270</v>
      </c>
      <c r="AG2" s="221"/>
      <c r="AI2" s="231"/>
      <c r="AJ2" s="231"/>
      <c r="AK2" s="231"/>
      <c r="AL2" s="231"/>
      <c r="AM2" s="231"/>
      <c r="AN2" s="231"/>
      <c r="AO2" s="232"/>
      <c r="AP2" s="232"/>
      <c r="AQ2" s="232"/>
      <c r="AR2" s="232"/>
      <c r="AS2" s="231"/>
      <c r="AT2" s="231"/>
      <c r="AU2" s="231"/>
      <c r="AV2" s="231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14.5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0.128856</v>
      </c>
      <c r="AD3">
        <f>SUM(B3:AB3,AI3:AV3)-AC3</f>
        <v>15.211143999999999</v>
      </c>
      <c r="AE3">
        <v>0</v>
      </c>
      <c r="AF3" s="25"/>
      <c r="AG3">
        <f>SUM(AD3:AF3)</f>
        <v>15.211143999999999</v>
      </c>
      <c r="AI3" s="35">
        <f>PXIL!M3</f>
        <v>0</v>
      </c>
      <c r="AJ3" s="35">
        <f>PXIL!S3</f>
        <v>0</v>
      </c>
      <c r="AK3" s="35">
        <f>RTM_IEX!M3</f>
        <v>0.84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14.5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0.12835199999999999</v>
      </c>
      <c r="AD4">
        <f t="shared" ref="AD4:AD67" si="1">SUM(B4:AB4,AI4:AV4)-AC4</f>
        <v>15.151648</v>
      </c>
      <c r="AE4">
        <v>0</v>
      </c>
      <c r="AF4" s="25"/>
      <c r="AG4">
        <f t="shared" ref="AG4:AG67" si="2">SUM(AD4:AF4)</f>
        <v>15.151648</v>
      </c>
      <c r="AI4" s="35">
        <f>PXIL!M4</f>
        <v>0</v>
      </c>
      <c r="AJ4" s="35">
        <f>PXIL!S4</f>
        <v>0</v>
      </c>
      <c r="AK4" s="35">
        <f>RTM_IEX!M4</f>
        <v>0.78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14.5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0.12515999999999999</v>
      </c>
      <c r="AD5">
        <f t="shared" si="1"/>
        <v>14.774840000000001</v>
      </c>
      <c r="AE5">
        <v>0</v>
      </c>
      <c r="AF5" s="25"/>
      <c r="AG5">
        <f t="shared" si="2"/>
        <v>14.774840000000001</v>
      </c>
      <c r="AI5" s="35">
        <f>PXIL!M5</f>
        <v>0</v>
      </c>
      <c r="AJ5" s="35">
        <f>PXIL!S5</f>
        <v>0</v>
      </c>
      <c r="AK5" s="35">
        <f>RTM_IEX!M5</f>
        <v>0.4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0.12482399999999999</v>
      </c>
      <c r="AD6">
        <f t="shared" si="1"/>
        <v>14.735175999999999</v>
      </c>
      <c r="AE6">
        <v>0</v>
      </c>
      <c r="AF6" s="25"/>
      <c r="AG6">
        <f t="shared" si="2"/>
        <v>14.735175999999999</v>
      </c>
      <c r="AI6" s="35">
        <f>PXIL!M6</f>
        <v>0</v>
      </c>
      <c r="AJ6" s="35">
        <f>PXIL!S6</f>
        <v>0</v>
      </c>
      <c r="AK6" s="35">
        <f>RTM_IEX!M6</f>
        <v>0.36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13.55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0.11382</v>
      </c>
      <c r="AD7">
        <f t="shared" si="1"/>
        <v>13.43618</v>
      </c>
      <c r="AE7">
        <v>0</v>
      </c>
      <c r="AF7" s="25"/>
      <c r="AG7">
        <f t="shared" si="2"/>
        <v>13.43618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12.84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0.10785599999999999</v>
      </c>
      <c r="AD8">
        <f t="shared" si="1"/>
        <v>12.732144</v>
      </c>
      <c r="AE8">
        <v>0</v>
      </c>
      <c r="AF8" s="25"/>
      <c r="AG8">
        <f t="shared" si="2"/>
        <v>12.732144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12.53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0.10525199999999998</v>
      </c>
      <c r="AD9">
        <f t="shared" si="1"/>
        <v>12.424747999999999</v>
      </c>
      <c r="AE9">
        <v>0</v>
      </c>
      <c r="AF9" s="25"/>
      <c r="AG9">
        <f t="shared" si="2"/>
        <v>12.424747999999999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14.5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0.13070399999999999</v>
      </c>
      <c r="AD10">
        <f t="shared" si="1"/>
        <v>15.429296000000001</v>
      </c>
      <c r="AE10">
        <v>0</v>
      </c>
      <c r="AF10" s="25"/>
      <c r="AG10">
        <f t="shared" si="2"/>
        <v>15.429296000000001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1.06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12.36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0.10382399999999999</v>
      </c>
      <c r="AD11">
        <f t="shared" si="1"/>
        <v>12.256176</v>
      </c>
      <c r="AE11">
        <v>0</v>
      </c>
      <c r="AF11" s="25"/>
      <c r="AG11">
        <f t="shared" si="2"/>
        <v>12.256176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0.10667999999999998</v>
      </c>
      <c r="AD12">
        <f t="shared" si="1"/>
        <v>12.593319999999999</v>
      </c>
      <c r="AE12">
        <v>0</v>
      </c>
      <c r="AF12" s="25"/>
      <c r="AG12">
        <f t="shared" si="2"/>
        <v>12.593319999999999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13.45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0.11297999999999998</v>
      </c>
      <c r="AD13">
        <f t="shared" si="1"/>
        <v>13.337019999999999</v>
      </c>
      <c r="AE13">
        <v>0</v>
      </c>
      <c r="AF13" s="25"/>
      <c r="AG13">
        <f t="shared" si="2"/>
        <v>13.337019999999999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14.5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0.28999999999999998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0.13725599999999999</v>
      </c>
      <c r="AD14">
        <f t="shared" si="1"/>
        <v>16.202743999999999</v>
      </c>
      <c r="AE14">
        <v>0</v>
      </c>
      <c r="AF14" s="25"/>
      <c r="AG14">
        <f t="shared" si="2"/>
        <v>16.202743999999999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1.55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2.0299999999999998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0.141624</v>
      </c>
      <c r="AD15">
        <f t="shared" si="1"/>
        <v>16.718376000000003</v>
      </c>
      <c r="AE15">
        <v>0</v>
      </c>
      <c r="AF15" s="25"/>
      <c r="AG15">
        <f t="shared" si="2"/>
        <v>16.718376000000003</v>
      </c>
      <c r="AI15" s="35">
        <f>PXIL!M15</f>
        <v>0</v>
      </c>
      <c r="AJ15" s="35">
        <f>PXIL!S15</f>
        <v>0</v>
      </c>
      <c r="AK15" s="35">
        <f>RTM_IEX!M15</f>
        <v>0.1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0.23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14.5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3.09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0.14893200000000001</v>
      </c>
      <c r="AD16">
        <f t="shared" si="1"/>
        <v>17.581068000000002</v>
      </c>
      <c r="AE16">
        <v>0</v>
      </c>
      <c r="AF16" s="25"/>
      <c r="AG16">
        <f t="shared" si="2"/>
        <v>17.581068000000002</v>
      </c>
      <c r="AI16" s="35">
        <f>PXIL!M16</f>
        <v>0</v>
      </c>
      <c r="AJ16" s="35">
        <f>PXIL!S16</f>
        <v>0</v>
      </c>
      <c r="AK16" s="35">
        <f>RTM_IEX!M16</f>
        <v>0.1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0.04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2.3199999999999998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0.141288</v>
      </c>
      <c r="AD17">
        <f t="shared" si="1"/>
        <v>16.678712000000001</v>
      </c>
      <c r="AE17">
        <v>0</v>
      </c>
      <c r="AF17" s="25"/>
      <c r="AG17">
        <f t="shared" si="2"/>
        <v>16.678712000000001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14.5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3.38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0.15019199999999999</v>
      </c>
      <c r="AD18">
        <f t="shared" si="1"/>
        <v>17.729807999999998</v>
      </c>
      <c r="AE18">
        <v>0</v>
      </c>
      <c r="AF18" s="25"/>
      <c r="AG18">
        <f t="shared" si="2"/>
        <v>17.729807999999998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14.5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6.57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0.17698799999999998</v>
      </c>
      <c r="AD19">
        <f t="shared" si="1"/>
        <v>20.893011999999999</v>
      </c>
      <c r="AE19">
        <v>0</v>
      </c>
      <c r="AF19" s="25"/>
      <c r="AG19">
        <f t="shared" si="2"/>
        <v>20.893011999999999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14.5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5.99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0.18034800000000001</v>
      </c>
      <c r="AD20">
        <f t="shared" si="1"/>
        <v>21.289652000000004</v>
      </c>
      <c r="AE20">
        <v>0</v>
      </c>
      <c r="AF20" s="25"/>
      <c r="AG20">
        <f t="shared" si="2"/>
        <v>21.289652000000004</v>
      </c>
      <c r="AI20" s="35">
        <f>PXIL!M20</f>
        <v>0</v>
      </c>
      <c r="AJ20" s="35">
        <f>PXIL!S20</f>
        <v>0</v>
      </c>
      <c r="AK20" s="35">
        <f>RTM_IEX!M20</f>
        <v>0.1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0.88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14.5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7.05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0.20521199999999998</v>
      </c>
      <c r="AD21">
        <f t="shared" si="1"/>
        <v>24.224788</v>
      </c>
      <c r="AE21">
        <v>0</v>
      </c>
      <c r="AF21" s="25"/>
      <c r="AG21">
        <f t="shared" si="2"/>
        <v>24.224788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2.88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14.5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5.61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0.20311199999999999</v>
      </c>
      <c r="AD22">
        <f t="shared" si="1"/>
        <v>23.976887999999999</v>
      </c>
      <c r="AE22">
        <v>0</v>
      </c>
      <c r="AF22" s="25"/>
      <c r="AG22">
        <f t="shared" si="2"/>
        <v>23.976887999999999</v>
      </c>
      <c r="AI22" s="35">
        <f>PXIL!M22</f>
        <v>0</v>
      </c>
      <c r="AJ22" s="35">
        <f>PXIL!S22</f>
        <v>0</v>
      </c>
      <c r="AK22" s="35">
        <f>RTM_IEX!M22</f>
        <v>0.1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3.97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14.5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9.9499999999999993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0.22940399999999997</v>
      </c>
      <c r="AD23">
        <f t="shared" si="1"/>
        <v>27.080596</v>
      </c>
      <c r="AE23">
        <v>0</v>
      </c>
      <c r="AF23" s="25"/>
      <c r="AG23">
        <f t="shared" si="2"/>
        <v>27.080596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2.86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14.5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16.239999999999998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0.26737199999999994</v>
      </c>
      <c r="AD24">
        <f t="shared" si="1"/>
        <v>31.562627999999997</v>
      </c>
      <c r="AE24">
        <v>0</v>
      </c>
      <c r="AF24" s="25"/>
      <c r="AG24">
        <f t="shared" si="2"/>
        <v>31.562627999999997</v>
      </c>
      <c r="AI24" s="35">
        <f>PXIL!M24</f>
        <v>0</v>
      </c>
      <c r="AJ24" s="35">
        <f>PXIL!S24</f>
        <v>0</v>
      </c>
      <c r="AK24" s="35">
        <f>RTM_IEX!M24</f>
        <v>0.1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0.99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14.5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13.05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0.23141999999999999</v>
      </c>
      <c r="AD25">
        <f t="shared" si="1"/>
        <v>27.318580000000001</v>
      </c>
      <c r="AE25">
        <v>0</v>
      </c>
      <c r="AF25" s="25"/>
      <c r="AG25">
        <f t="shared" si="2"/>
        <v>27.318580000000001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14.5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10.82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0.21268799999999999</v>
      </c>
      <c r="AD26">
        <f t="shared" si="1"/>
        <v>25.107312</v>
      </c>
      <c r="AE26">
        <v>0</v>
      </c>
      <c r="AF26" s="25"/>
      <c r="AG26">
        <f t="shared" si="2"/>
        <v>25.107312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14.5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9.86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0.20462399999999997</v>
      </c>
      <c r="AD27">
        <f t="shared" si="1"/>
        <v>24.155376</v>
      </c>
      <c r="AE27">
        <v>0</v>
      </c>
      <c r="AF27" s="25"/>
      <c r="AG27">
        <f t="shared" si="2"/>
        <v>24.155376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14.5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12.18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0.22411199999999998</v>
      </c>
      <c r="AD28">
        <f t="shared" si="1"/>
        <v>26.455887999999998</v>
      </c>
      <c r="AE28">
        <v>0</v>
      </c>
      <c r="AF28" s="25"/>
      <c r="AG28">
        <f t="shared" si="2"/>
        <v>26.455887999999998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14.5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12.95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0.23057999999999998</v>
      </c>
      <c r="AD29">
        <f t="shared" si="1"/>
        <v>27.21942</v>
      </c>
      <c r="AE29">
        <v>0</v>
      </c>
      <c r="AF29" s="25"/>
      <c r="AG29">
        <f t="shared" si="2"/>
        <v>27.21942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14.5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11.69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0.21999599999999997</v>
      </c>
      <c r="AD30">
        <f t="shared" si="1"/>
        <v>25.970003999999999</v>
      </c>
      <c r="AE30">
        <v>0</v>
      </c>
      <c r="AF30" s="25"/>
      <c r="AG30">
        <f t="shared" si="2"/>
        <v>25.970003999999999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14.5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10.24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0.207816</v>
      </c>
      <c r="AD31">
        <f t="shared" si="1"/>
        <v>24.532184000000001</v>
      </c>
      <c r="AE31">
        <v>0</v>
      </c>
      <c r="AF31" s="25"/>
      <c r="AG31">
        <f t="shared" si="2"/>
        <v>24.532184000000001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14.5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10.82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0.21268799999999999</v>
      </c>
      <c r="AD32">
        <f t="shared" si="1"/>
        <v>25.107312</v>
      </c>
      <c r="AE32">
        <v>0</v>
      </c>
      <c r="AF32" s="25"/>
      <c r="AG32">
        <f t="shared" si="2"/>
        <v>25.107312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14.5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10.24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0.207816</v>
      </c>
      <c r="AD33">
        <f t="shared" si="1"/>
        <v>24.532184000000001</v>
      </c>
      <c r="AE33">
        <v>0</v>
      </c>
      <c r="AF33" s="25"/>
      <c r="AG33">
        <f t="shared" si="2"/>
        <v>24.532184000000001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14.5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5.99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0.21025200000000002</v>
      </c>
      <c r="AD34">
        <f t="shared" si="1"/>
        <v>24.819748000000001</v>
      </c>
      <c r="AE34">
        <v>0</v>
      </c>
      <c r="AF34" s="25"/>
      <c r="AG34">
        <f t="shared" si="2"/>
        <v>24.819748000000001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4.54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14.5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0.21923999999999999</v>
      </c>
      <c r="AD35">
        <f t="shared" si="1"/>
        <v>25.880760000000002</v>
      </c>
      <c r="AE35">
        <v>0</v>
      </c>
      <c r="AF35" s="25"/>
      <c r="AG35">
        <f t="shared" si="2"/>
        <v>25.880760000000002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11.6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14.5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0.18757199999999999</v>
      </c>
      <c r="AD36">
        <f t="shared" si="1"/>
        <v>22.142427999999999</v>
      </c>
      <c r="AE36">
        <v>0</v>
      </c>
      <c r="AF36" s="25"/>
      <c r="AG36">
        <f t="shared" si="2"/>
        <v>22.142427999999999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7.83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14.5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0.22243199999999999</v>
      </c>
      <c r="AD37">
        <f t="shared" si="1"/>
        <v>26.257567999999999</v>
      </c>
      <c r="AE37">
        <v>0</v>
      </c>
      <c r="AF37" s="25"/>
      <c r="AG37">
        <f t="shared" si="2"/>
        <v>26.257567999999999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11.98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14.5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0.24763199999999999</v>
      </c>
      <c r="AD38">
        <f t="shared" si="1"/>
        <v>29.232368000000001</v>
      </c>
      <c r="AE38">
        <v>0</v>
      </c>
      <c r="AF38" s="25"/>
      <c r="AG38">
        <f t="shared" si="2"/>
        <v>29.232368000000001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14.98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14.5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0.24922799999999998</v>
      </c>
      <c r="AD39">
        <f t="shared" si="1"/>
        <v>29.420772000000003</v>
      </c>
      <c r="AE39">
        <v>0</v>
      </c>
      <c r="AF39" s="25"/>
      <c r="AG39">
        <f t="shared" si="2"/>
        <v>29.420772000000003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15.17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14.5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0.22083599999999998</v>
      </c>
      <c r="AD40">
        <f t="shared" si="1"/>
        <v>26.069164000000001</v>
      </c>
      <c r="AE40">
        <v>0</v>
      </c>
      <c r="AF40" s="25"/>
      <c r="AG40">
        <f t="shared" si="2"/>
        <v>26.069164000000001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11.79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14.5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0.21839999999999998</v>
      </c>
      <c r="AD41">
        <f t="shared" si="1"/>
        <v>25.781600000000001</v>
      </c>
      <c r="AE41">
        <v>0</v>
      </c>
      <c r="AF41" s="25"/>
      <c r="AG41">
        <f t="shared" si="2"/>
        <v>25.781600000000001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11.5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14.5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0.19807199999999997</v>
      </c>
      <c r="AD42">
        <f t="shared" si="1"/>
        <v>23.381927999999998</v>
      </c>
      <c r="AE42">
        <v>0</v>
      </c>
      <c r="AF42" s="25"/>
      <c r="AG42">
        <f t="shared" si="2"/>
        <v>23.381927999999998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9.08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14.5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0.22898399999999997</v>
      </c>
      <c r="AD43">
        <f t="shared" si="1"/>
        <v>27.031015999999997</v>
      </c>
      <c r="AE43">
        <v>0</v>
      </c>
      <c r="AF43" s="25"/>
      <c r="AG43">
        <f t="shared" si="2"/>
        <v>27.031015999999997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12.76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14.5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0.211092</v>
      </c>
      <c r="AD44">
        <f t="shared" si="1"/>
        <v>24.918908000000002</v>
      </c>
      <c r="AE44">
        <v>0</v>
      </c>
      <c r="AF44" s="25"/>
      <c r="AG44">
        <f t="shared" si="2"/>
        <v>24.918908000000002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10.63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0.19319999999999998</v>
      </c>
      <c r="AD45">
        <f t="shared" si="1"/>
        <v>22.806799999999999</v>
      </c>
      <c r="AE45">
        <v>0</v>
      </c>
      <c r="AF45" s="25"/>
      <c r="AG45">
        <f t="shared" si="2"/>
        <v>22.806799999999999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8.5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0.19319999999999998</v>
      </c>
      <c r="AD46">
        <f t="shared" si="1"/>
        <v>22.806799999999999</v>
      </c>
      <c r="AE46">
        <v>0</v>
      </c>
      <c r="AF46" s="25"/>
      <c r="AG46">
        <f t="shared" si="2"/>
        <v>22.806799999999999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8.5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0.16564799999999999</v>
      </c>
      <c r="AD47">
        <f t="shared" si="1"/>
        <v>19.554351999999998</v>
      </c>
      <c r="AE47">
        <v>0</v>
      </c>
      <c r="AF47" s="25"/>
      <c r="AG47">
        <f t="shared" si="2"/>
        <v>19.554351999999998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5.22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0.17135999999999998</v>
      </c>
      <c r="AD48">
        <f t="shared" si="1"/>
        <v>20.228639999999999</v>
      </c>
      <c r="AE48">
        <v>0</v>
      </c>
      <c r="AF48" s="25"/>
      <c r="AG48">
        <f t="shared" si="2"/>
        <v>20.228639999999999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5.9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0.16405199999999998</v>
      </c>
      <c r="AD49">
        <f t="shared" si="1"/>
        <v>19.365947999999999</v>
      </c>
      <c r="AE49">
        <v>0</v>
      </c>
      <c r="AF49" s="25"/>
      <c r="AG49">
        <f t="shared" si="2"/>
        <v>19.365947999999999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5.03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0.19319999999999998</v>
      </c>
      <c r="AD50">
        <f t="shared" si="1"/>
        <v>22.806799999999999</v>
      </c>
      <c r="AE50">
        <v>0</v>
      </c>
      <c r="AF50" s="25"/>
      <c r="AG50">
        <f t="shared" si="2"/>
        <v>22.806799999999999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8.5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0.21025199999999999</v>
      </c>
      <c r="AD51">
        <f t="shared" si="1"/>
        <v>24.819748000000001</v>
      </c>
      <c r="AE51">
        <v>0</v>
      </c>
      <c r="AF51" s="25"/>
      <c r="AG51">
        <f t="shared" si="2"/>
        <v>24.819748000000001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10.53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0.22167599999999998</v>
      </c>
      <c r="AD52">
        <f t="shared" si="1"/>
        <v>26.168324000000002</v>
      </c>
      <c r="AE52">
        <v>0</v>
      </c>
      <c r="AF52" s="25"/>
      <c r="AG52">
        <f t="shared" si="2"/>
        <v>26.168324000000002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11.89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0.20134799999999997</v>
      </c>
      <c r="AD53">
        <f t="shared" si="1"/>
        <v>23.768651999999999</v>
      </c>
      <c r="AE53">
        <v>0</v>
      </c>
      <c r="AF53" s="25"/>
      <c r="AG53">
        <f t="shared" si="2"/>
        <v>23.768651999999999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9.4700000000000006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0.20134799999999997</v>
      </c>
      <c r="AD54">
        <f t="shared" si="1"/>
        <v>23.768651999999999</v>
      </c>
      <c r="AE54">
        <v>0</v>
      </c>
      <c r="AF54" s="25"/>
      <c r="AG54">
        <f t="shared" si="2"/>
        <v>23.768651999999999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9.4700000000000006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0.19076399999999999</v>
      </c>
      <c r="AD55">
        <f t="shared" si="1"/>
        <v>22.519235999999999</v>
      </c>
      <c r="AE55">
        <v>0</v>
      </c>
      <c r="AF55" s="25"/>
      <c r="AG55">
        <f t="shared" si="2"/>
        <v>22.519235999999999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8.2100000000000009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0.21839999999999998</v>
      </c>
      <c r="AD56">
        <f t="shared" si="1"/>
        <v>25.781600000000001</v>
      </c>
      <c r="AE56">
        <v>0</v>
      </c>
      <c r="AF56" s="25"/>
      <c r="AG56">
        <f t="shared" si="2"/>
        <v>25.781600000000001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11.5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0.20050799999999996</v>
      </c>
      <c r="AD57">
        <f t="shared" si="1"/>
        <v>23.669491999999998</v>
      </c>
      <c r="AE57">
        <v>0</v>
      </c>
      <c r="AF57" s="25"/>
      <c r="AG57">
        <f t="shared" si="2"/>
        <v>23.669491999999998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9.3699999999999992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0.20462399999999997</v>
      </c>
      <c r="AD58">
        <f t="shared" si="1"/>
        <v>24.155376</v>
      </c>
      <c r="AE58">
        <v>0</v>
      </c>
      <c r="AF58" s="25"/>
      <c r="AG58">
        <f t="shared" si="2"/>
        <v>24.155376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9.86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0.189168</v>
      </c>
      <c r="AD59">
        <f t="shared" si="1"/>
        <v>22.330832000000001</v>
      </c>
      <c r="AE59">
        <v>0</v>
      </c>
      <c r="AF59" s="25"/>
      <c r="AG59">
        <f t="shared" si="2"/>
        <v>22.330832000000001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8.02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0.22327199999999997</v>
      </c>
      <c r="AD60">
        <f t="shared" si="1"/>
        <v>26.356727999999997</v>
      </c>
      <c r="AE60">
        <v>0</v>
      </c>
      <c r="AF60" s="25"/>
      <c r="AG60">
        <f t="shared" si="2"/>
        <v>26.356727999999997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12.08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0.211092</v>
      </c>
      <c r="AD61">
        <f t="shared" si="1"/>
        <v>24.918908000000002</v>
      </c>
      <c r="AE61">
        <v>0</v>
      </c>
      <c r="AF61" s="25"/>
      <c r="AG61">
        <f t="shared" si="2"/>
        <v>24.918908000000002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10.63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0.22654799999999997</v>
      </c>
      <c r="AD62">
        <f t="shared" si="1"/>
        <v>26.743451999999998</v>
      </c>
      <c r="AE62">
        <v>0</v>
      </c>
      <c r="AF62" s="25"/>
      <c r="AG62">
        <f t="shared" si="2"/>
        <v>26.743451999999998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12.47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0.20621999999999999</v>
      </c>
      <c r="AD63">
        <f t="shared" si="1"/>
        <v>24.343780000000002</v>
      </c>
      <c r="AE63">
        <v>0</v>
      </c>
      <c r="AF63" s="25"/>
      <c r="AG63">
        <f t="shared" si="2"/>
        <v>24.343780000000002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10.050000000000001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0.21755999999999998</v>
      </c>
      <c r="AD64">
        <f t="shared" si="1"/>
        <v>25.68244</v>
      </c>
      <c r="AE64">
        <v>0</v>
      </c>
      <c r="AF64" s="25"/>
      <c r="AG64">
        <f t="shared" si="2"/>
        <v>25.68244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11.4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0.21512399999999998</v>
      </c>
      <c r="AD65">
        <f t="shared" si="1"/>
        <v>25.394876</v>
      </c>
      <c r="AE65">
        <v>0</v>
      </c>
      <c r="AF65" s="25"/>
      <c r="AG65">
        <f t="shared" si="2"/>
        <v>25.394876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11.11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0.21999599999999997</v>
      </c>
      <c r="AD66">
        <f t="shared" si="1"/>
        <v>25.970003999999999</v>
      </c>
      <c r="AE66">
        <v>0</v>
      </c>
      <c r="AF66" s="25"/>
      <c r="AG66">
        <f t="shared" si="2"/>
        <v>25.970003999999999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11.69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0.19647599999999998</v>
      </c>
      <c r="AD67">
        <f t="shared" si="1"/>
        <v>23.193524</v>
      </c>
      <c r="AE67">
        <v>0</v>
      </c>
      <c r="AF67" s="25"/>
      <c r="AG67">
        <f t="shared" si="2"/>
        <v>23.193524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8.89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0.213528</v>
      </c>
      <c r="AD68">
        <f t="shared" ref="AD68:AD98" si="4">SUM(B68:AB68,AI68:AV68)-AC68</f>
        <v>25.206472000000002</v>
      </c>
      <c r="AE68">
        <v>0</v>
      </c>
      <c r="AF68" s="25"/>
      <c r="AG68">
        <f t="shared" ref="AG68:AG98" si="5">SUM(AD68:AF68)</f>
        <v>25.206472000000002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10.92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0.214368</v>
      </c>
      <c r="AD69">
        <f t="shared" si="4"/>
        <v>25.305631999999999</v>
      </c>
      <c r="AE69">
        <v>0</v>
      </c>
      <c r="AF69" s="25"/>
      <c r="AG69">
        <f t="shared" si="5"/>
        <v>25.305631999999999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11.02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0.18757199999999999</v>
      </c>
      <c r="AD70">
        <f t="shared" si="4"/>
        <v>22.142427999999999</v>
      </c>
      <c r="AE70">
        <v>0</v>
      </c>
      <c r="AF70" s="25"/>
      <c r="AG70">
        <f t="shared" si="5"/>
        <v>22.142427999999999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7.83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0.236292</v>
      </c>
      <c r="AD71">
        <f t="shared" si="4"/>
        <v>27.893708000000004</v>
      </c>
      <c r="AE71">
        <v>0</v>
      </c>
      <c r="AF71" s="25"/>
      <c r="AG71">
        <f t="shared" si="5"/>
        <v>27.893708000000004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13.63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0.23704799999999998</v>
      </c>
      <c r="AD72">
        <f t="shared" si="4"/>
        <v>27.982951999999997</v>
      </c>
      <c r="AE72">
        <v>0</v>
      </c>
      <c r="AF72" s="25"/>
      <c r="AG72">
        <f t="shared" si="5"/>
        <v>27.982951999999997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13.72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0.20705999999999999</v>
      </c>
      <c r="AD73">
        <f t="shared" si="4"/>
        <v>24.44294</v>
      </c>
      <c r="AE73">
        <v>0</v>
      </c>
      <c r="AF73" s="25"/>
      <c r="AG73">
        <f t="shared" si="5"/>
        <v>24.44294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10.15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0.21268799999999999</v>
      </c>
      <c r="AD74">
        <f t="shared" si="4"/>
        <v>25.107312</v>
      </c>
      <c r="AE74">
        <v>0</v>
      </c>
      <c r="AF74" s="25"/>
      <c r="AG74">
        <f t="shared" si="5"/>
        <v>25.107312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10.82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9.08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0.20537999999999998</v>
      </c>
      <c r="AD75">
        <f t="shared" si="4"/>
        <v>24.244619999999998</v>
      </c>
      <c r="AE75">
        <v>0</v>
      </c>
      <c r="AF75" s="25"/>
      <c r="AG75">
        <f t="shared" si="5"/>
        <v>24.244619999999998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0.87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7.83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0.18757199999999996</v>
      </c>
      <c r="AD76">
        <f t="shared" si="4"/>
        <v>22.142427999999999</v>
      </c>
      <c r="AE76">
        <v>0</v>
      </c>
      <c r="AF76" s="25"/>
      <c r="AG76">
        <f t="shared" si="5"/>
        <v>22.142427999999999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9.3699999999999992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0.20050799999999996</v>
      </c>
      <c r="AD77">
        <f t="shared" si="4"/>
        <v>23.669491999999998</v>
      </c>
      <c r="AE77">
        <v>0</v>
      </c>
      <c r="AF77" s="25"/>
      <c r="AG77">
        <f t="shared" si="5"/>
        <v>23.669491999999998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8.5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0.19319999999999998</v>
      </c>
      <c r="AD78">
        <f t="shared" si="4"/>
        <v>22.806799999999999</v>
      </c>
      <c r="AE78">
        <v>0</v>
      </c>
      <c r="AF78" s="25"/>
      <c r="AG78">
        <f t="shared" si="5"/>
        <v>22.806799999999999</v>
      </c>
      <c r="AI78" s="35">
        <f>PXIL!M78</f>
        <v>0</v>
      </c>
      <c r="AJ78" s="35">
        <f>PXIL!S78</f>
        <v>0</v>
      </c>
      <c r="AK78" s="35">
        <f>RTM_IEX!M78</f>
        <v>0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4.05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0.18110399999999999</v>
      </c>
      <c r="AD79">
        <f t="shared" si="4"/>
        <v>21.378895999999997</v>
      </c>
      <c r="AE79">
        <v>0</v>
      </c>
      <c r="AF79" s="25"/>
      <c r="AG79">
        <f t="shared" si="5"/>
        <v>21.378895999999997</v>
      </c>
      <c r="AI79" s="35">
        <f>PXIL!M79</f>
        <v>0</v>
      </c>
      <c r="AJ79" s="35">
        <f>PXIL!S79</f>
        <v>0</v>
      </c>
      <c r="AK79" s="35">
        <f>RTM_IEX!M79</f>
        <v>1.1100000000000001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1.9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4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0.18253199999999997</v>
      </c>
      <c r="AD80">
        <f t="shared" si="4"/>
        <v>21.547467999999999</v>
      </c>
      <c r="AE80">
        <v>0</v>
      </c>
      <c r="AF80" s="25"/>
      <c r="AG80">
        <f t="shared" si="5"/>
        <v>21.547467999999999</v>
      </c>
      <c r="AI80" s="35">
        <f>PXIL!M80</f>
        <v>0</v>
      </c>
      <c r="AJ80" s="35">
        <f>PXIL!S80</f>
        <v>0</v>
      </c>
      <c r="AK80" s="35">
        <f>RTM_IEX!M80</f>
        <v>1.24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1.99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4.57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0.19597199999999998</v>
      </c>
      <c r="AD81">
        <f t="shared" si="4"/>
        <v>23.134027999999997</v>
      </c>
      <c r="AE81">
        <v>0</v>
      </c>
      <c r="AF81" s="25"/>
      <c r="AG81">
        <f t="shared" si="5"/>
        <v>23.134027999999997</v>
      </c>
      <c r="AI81" s="35">
        <f>PXIL!M81</f>
        <v>0</v>
      </c>
      <c r="AJ81" s="35">
        <f>PXIL!S81</f>
        <v>0</v>
      </c>
      <c r="AK81" s="35">
        <f>RTM_IEX!M81</f>
        <v>1.84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2.42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5.18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0.20605199999999999</v>
      </c>
      <c r="AD82">
        <f t="shared" si="4"/>
        <v>24.323948000000001</v>
      </c>
      <c r="AE82">
        <v>0</v>
      </c>
      <c r="AF82" s="25"/>
      <c r="AG82">
        <f t="shared" si="5"/>
        <v>24.323948000000001</v>
      </c>
      <c r="AI82" s="35">
        <f>PXIL!M82</f>
        <v>0</v>
      </c>
      <c r="AJ82" s="35">
        <f>PXIL!S82</f>
        <v>0</v>
      </c>
      <c r="AK82" s="35">
        <f>RTM_IEX!M82</f>
        <v>1.84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3.01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7.73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0.23553599999999997</v>
      </c>
      <c r="AD83">
        <f t="shared" si="4"/>
        <v>27.804463999999999</v>
      </c>
      <c r="AE83">
        <v>0</v>
      </c>
      <c r="AF83" s="25"/>
      <c r="AG83">
        <f t="shared" si="5"/>
        <v>27.804463999999999</v>
      </c>
      <c r="AI83" s="35">
        <f>PXIL!M83</f>
        <v>0</v>
      </c>
      <c r="AJ83" s="35">
        <f>PXIL!S83</f>
        <v>0</v>
      </c>
      <c r="AK83" s="35">
        <f>RTM_IEX!M83</f>
        <v>1.55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4.26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7.05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0.22595999999999999</v>
      </c>
      <c r="AD84">
        <f t="shared" si="4"/>
        <v>26.674040000000002</v>
      </c>
      <c r="AE84">
        <v>0</v>
      </c>
      <c r="AF84" s="25"/>
      <c r="AG84">
        <f t="shared" si="5"/>
        <v>26.674040000000002</v>
      </c>
      <c r="AI84" s="35">
        <f>PXIL!M84</f>
        <v>0</v>
      </c>
      <c r="AJ84" s="35">
        <f>PXIL!S84</f>
        <v>0</v>
      </c>
      <c r="AK84" s="35">
        <f>RTM_IEX!M84</f>
        <v>1.55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3.8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8.1300000000000008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0.24309600000000001</v>
      </c>
      <c r="AD85">
        <f t="shared" si="4"/>
        <v>28.696904</v>
      </c>
      <c r="AE85">
        <v>0</v>
      </c>
      <c r="AF85" s="25"/>
      <c r="AG85">
        <f t="shared" si="5"/>
        <v>28.696904</v>
      </c>
      <c r="AI85" s="35">
        <f>PXIL!M85</f>
        <v>0</v>
      </c>
      <c r="AJ85" s="35">
        <f>PXIL!S85</f>
        <v>0</v>
      </c>
      <c r="AK85" s="35">
        <f>RTM_IEX!M85</f>
        <v>1.93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4.38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7.62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0.23990400000000001</v>
      </c>
      <c r="AD86">
        <f t="shared" si="4"/>
        <v>28.320095999999999</v>
      </c>
      <c r="AE86">
        <v>0</v>
      </c>
      <c r="AF86" s="25"/>
      <c r="AG86">
        <f t="shared" si="5"/>
        <v>28.320095999999999</v>
      </c>
      <c r="AI86" s="35">
        <f>PXIL!M86</f>
        <v>0</v>
      </c>
      <c r="AJ86" s="35">
        <f>PXIL!S86</f>
        <v>0</v>
      </c>
      <c r="AK86" s="35">
        <f>RTM_IEX!M86</f>
        <v>1.74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4.7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5.0999999999999996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0.19488</v>
      </c>
      <c r="AD87">
        <f t="shared" si="4"/>
        <v>23.005119999999998</v>
      </c>
      <c r="AE87">
        <v>0</v>
      </c>
      <c r="AF87" s="25"/>
      <c r="AG87">
        <f t="shared" si="5"/>
        <v>23.005119999999998</v>
      </c>
      <c r="AI87" s="35">
        <f>PXIL!M87</f>
        <v>0</v>
      </c>
      <c r="AJ87" s="35">
        <f>PXIL!S87</f>
        <v>0</v>
      </c>
      <c r="AK87" s="35">
        <f>RTM_IEX!M87</f>
        <v>0.97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2.63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0.214032</v>
      </c>
      <c r="AD88">
        <f t="shared" si="4"/>
        <v>25.265968000000001</v>
      </c>
      <c r="AE88">
        <v>0</v>
      </c>
      <c r="AF88" s="25"/>
      <c r="AG88">
        <f t="shared" si="5"/>
        <v>25.265968000000001</v>
      </c>
      <c r="AI88" s="35">
        <f>PXIL!M88</f>
        <v>0</v>
      </c>
      <c r="AJ88" s="35">
        <f>PXIL!S88</f>
        <v>0</v>
      </c>
      <c r="AK88" s="35">
        <f>RTM_IEX!M88</f>
        <v>1.45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3.53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6.51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0.22301999999999997</v>
      </c>
      <c r="AD89">
        <f t="shared" si="4"/>
        <v>26.326979999999999</v>
      </c>
      <c r="AE89">
        <v>0</v>
      </c>
      <c r="AF89" s="25"/>
      <c r="AG89">
        <f t="shared" si="5"/>
        <v>26.326979999999999</v>
      </c>
      <c r="AI89" s="35">
        <f>PXIL!M89</f>
        <v>0</v>
      </c>
      <c r="AJ89" s="35">
        <f>PXIL!S89</f>
        <v>0</v>
      </c>
      <c r="AK89" s="35">
        <f>RTM_IEX!M89</f>
        <v>1.55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3.99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4.3600000000000003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0.19286399999999998</v>
      </c>
      <c r="AD90">
        <f t="shared" si="4"/>
        <v>22.767135999999997</v>
      </c>
      <c r="AE90">
        <v>0</v>
      </c>
      <c r="AF90" s="25"/>
      <c r="AG90">
        <f t="shared" si="5"/>
        <v>22.767135999999997</v>
      </c>
      <c r="AI90" s="35">
        <f>PXIL!M90</f>
        <v>0</v>
      </c>
      <c r="AJ90" s="35">
        <f>PXIL!S90</f>
        <v>0</v>
      </c>
      <c r="AK90" s="35">
        <f>RTM_IEX!M90</f>
        <v>1.06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3.04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4.08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0.191688</v>
      </c>
      <c r="AD91">
        <f t="shared" si="4"/>
        <v>22.628311999999998</v>
      </c>
      <c r="AE91">
        <v>0</v>
      </c>
      <c r="AF91" s="25"/>
      <c r="AG91">
        <f t="shared" si="5"/>
        <v>22.628311999999998</v>
      </c>
      <c r="AI91" s="35">
        <f>PXIL!M91</f>
        <v>0</v>
      </c>
      <c r="AJ91" s="35">
        <f>PXIL!S91</f>
        <v>0</v>
      </c>
      <c r="AK91" s="35">
        <f>RTM_IEX!M91</f>
        <v>0.77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3.47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3.89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0.189336</v>
      </c>
      <c r="AD92">
        <f t="shared" si="4"/>
        <v>22.350663999999998</v>
      </c>
      <c r="AE92">
        <v>0</v>
      </c>
      <c r="AF92" s="25"/>
      <c r="AG92">
        <f t="shared" si="5"/>
        <v>22.350663999999998</v>
      </c>
      <c r="AI92" s="35">
        <f>PXIL!M92</f>
        <v>0</v>
      </c>
      <c r="AJ92" s="35">
        <f>PXIL!S92</f>
        <v>0</v>
      </c>
      <c r="AK92" s="35">
        <f>RTM_IEX!M92</f>
        <v>0.77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3.38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4.05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0.19429199999999999</v>
      </c>
      <c r="AD93">
        <f t="shared" si="4"/>
        <v>22.935707999999998</v>
      </c>
      <c r="AE93">
        <v>0</v>
      </c>
      <c r="AF93" s="25"/>
      <c r="AG93">
        <f t="shared" si="5"/>
        <v>22.935707999999998</v>
      </c>
      <c r="AI93" s="35">
        <f>PXIL!M93</f>
        <v>0</v>
      </c>
      <c r="AJ93" s="35">
        <f>PXIL!S93</f>
        <v>0</v>
      </c>
      <c r="AK93" s="35">
        <f>RTM_IEX!M93</f>
        <v>0.68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3.9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4.03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0.19420799999999999</v>
      </c>
      <c r="AD94">
        <f t="shared" si="4"/>
        <v>22.925792000000001</v>
      </c>
      <c r="AE94">
        <v>0</v>
      </c>
      <c r="AF94" s="25"/>
      <c r="AG94">
        <f t="shared" si="5"/>
        <v>22.925792000000001</v>
      </c>
      <c r="AI94" s="35">
        <f>PXIL!M94</f>
        <v>0</v>
      </c>
      <c r="AJ94" s="35">
        <f>PXIL!S94</f>
        <v>0</v>
      </c>
      <c r="AK94" s="35">
        <f>RTM_IEX!M94</f>
        <v>0.68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3.91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4.83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0.21176400000000001</v>
      </c>
      <c r="AD95">
        <f t="shared" si="4"/>
        <v>24.998235999999999</v>
      </c>
      <c r="AE95">
        <v>0</v>
      </c>
      <c r="AF95" s="25"/>
      <c r="AG95">
        <f t="shared" si="5"/>
        <v>24.998235999999999</v>
      </c>
      <c r="AI95" s="35">
        <f>PXIL!M95</f>
        <v>0</v>
      </c>
      <c r="AJ95" s="35">
        <f>PXIL!S95</f>
        <v>0</v>
      </c>
      <c r="AK95" s="35">
        <f>RTM_IEX!M95</f>
        <v>0.77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5.1100000000000003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3.75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0.189336</v>
      </c>
      <c r="AD96">
        <f t="shared" si="4"/>
        <v>22.350663999999998</v>
      </c>
      <c r="AE96">
        <v>0</v>
      </c>
      <c r="AF96" s="25"/>
      <c r="AG96">
        <f t="shared" si="5"/>
        <v>22.350663999999998</v>
      </c>
      <c r="AI96" s="35">
        <f>PXIL!M96</f>
        <v>0</v>
      </c>
      <c r="AJ96" s="35">
        <f>PXIL!S96</f>
        <v>0</v>
      </c>
      <c r="AK96" s="35">
        <f>RTM_IEX!M96</f>
        <v>0.68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3.61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3.49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0.18799199999999999</v>
      </c>
      <c r="AD97">
        <f t="shared" si="4"/>
        <v>22.192008000000001</v>
      </c>
      <c r="AE97">
        <v>0</v>
      </c>
      <c r="AF97" s="25"/>
      <c r="AG97">
        <f t="shared" si="5"/>
        <v>22.192008000000001</v>
      </c>
      <c r="AI97" s="35">
        <f>PXIL!M97</f>
        <v>0</v>
      </c>
      <c r="AJ97" s="35">
        <f>PXIL!S97</f>
        <v>0</v>
      </c>
      <c r="AK97" s="35">
        <f>RTM_IEX!M97</f>
        <v>0.48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3.91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2.12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0.16178400000000001</v>
      </c>
      <c r="AD98">
        <f t="shared" si="4"/>
        <v>19.098216000000001</v>
      </c>
      <c r="AE98">
        <v>0</v>
      </c>
      <c r="AF98" s="25"/>
      <c r="AG98">
        <f t="shared" si="5"/>
        <v>19.098216000000001</v>
      </c>
      <c r="AI98" s="35">
        <f>PXIL!M98</f>
        <v>0</v>
      </c>
      <c r="AJ98" s="35">
        <f>PXIL!S98</f>
        <v>0</v>
      </c>
      <c r="AK98" s="35">
        <f>RTM_IEX!M98</f>
        <v>0.28999999999999998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2.35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0.34560749999999996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7.6420000000000002E-2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4.6552799999999995E-3</v>
      </c>
      <c r="AD99">
        <f t="shared" si="6"/>
        <v>0.54954471999999999</v>
      </c>
      <c r="AE99">
        <f t="shared" ref="AE99:AT99" si="8">SUM(AE3:AE98)/4000</f>
        <v>0</v>
      </c>
      <c r="AG99">
        <f t="shared" si="8"/>
        <v>0.54954471999999999</v>
      </c>
      <c r="AI99">
        <f t="shared" si="8"/>
        <v>0</v>
      </c>
      <c r="AJ99">
        <f t="shared" si="8"/>
        <v>0</v>
      </c>
      <c r="AK99">
        <f t="shared" si="8"/>
        <v>6.4574999999999997E-3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0.12571499999999999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45567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'[1]02'!B5</f>
        <v>0</v>
      </c>
      <c r="C3" s="16">
        <f>'[1]02'!C5</f>
        <v>0</v>
      </c>
      <c r="D3" s="16">
        <f>'[1]02'!D5</f>
        <v>330</v>
      </c>
      <c r="E3" s="16">
        <f>'[1]02'!E5</f>
        <v>0</v>
      </c>
      <c r="F3" s="15">
        <f>SUM(B3:E3)</f>
        <v>330</v>
      </c>
      <c r="G3" s="15">
        <f>'[1]02'!H5</f>
        <v>0</v>
      </c>
      <c r="H3" s="16">
        <f>'[1]02'!I5</f>
        <v>0</v>
      </c>
      <c r="I3" s="16">
        <f>'[1]02'!J5</f>
        <v>152</v>
      </c>
      <c r="J3" s="16">
        <f>'[1]02'!K5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152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  <c r="R3" s="17"/>
    </row>
    <row r="4" spans="1:18">
      <c r="A4" s="8" t="s">
        <v>46</v>
      </c>
      <c r="B4" s="15">
        <f>'[1]02'!B6</f>
        <v>0</v>
      </c>
      <c r="C4" s="16">
        <f>'[1]02'!C6</f>
        <v>0</v>
      </c>
      <c r="D4" s="16">
        <f>'[1]02'!D6</f>
        <v>330</v>
      </c>
      <c r="E4" s="16">
        <f>'[1]02'!E6</f>
        <v>0</v>
      </c>
      <c r="F4" s="15">
        <f>SUM(B4:E4)</f>
        <v>330</v>
      </c>
      <c r="G4" s="15">
        <f>'[1]02'!H6</f>
        <v>0</v>
      </c>
      <c r="H4" s="16">
        <f>'[1]02'!I6</f>
        <v>0</v>
      </c>
      <c r="I4" s="16">
        <f>'[1]02'!J6</f>
        <v>152</v>
      </c>
      <c r="J4" s="16">
        <f>'[1]02'!K6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152</v>
      </c>
      <c r="P4" s="16">
        <f t="shared" si="3"/>
        <v>0</v>
      </c>
      <c r="Q4" s="17">
        <f t="shared" ref="Q4:Q67" si="5">SUM(M4:P4)</f>
        <v>152</v>
      </c>
      <c r="R4" s="17"/>
    </row>
    <row r="5" spans="1:18">
      <c r="A5" s="8" t="s">
        <v>47</v>
      </c>
      <c r="B5" s="15">
        <f>'[1]02'!B7</f>
        <v>0</v>
      </c>
      <c r="C5" s="16">
        <f>'[1]02'!C7</f>
        <v>0</v>
      </c>
      <c r="D5" s="16">
        <f>'[1]02'!D7</f>
        <v>330</v>
      </c>
      <c r="E5" s="16">
        <f>'[1]02'!E7</f>
        <v>0</v>
      </c>
      <c r="F5" s="15">
        <f t="shared" ref="F5:F68" si="6">SUM(B5:E5)</f>
        <v>330</v>
      </c>
      <c r="G5" s="15">
        <f>'[1]02'!H7</f>
        <v>0</v>
      </c>
      <c r="H5" s="16">
        <f>'[1]02'!I7</f>
        <v>0</v>
      </c>
      <c r="I5" s="16">
        <f>'[1]02'!J7</f>
        <v>152</v>
      </c>
      <c r="J5" s="16">
        <f>'[1]02'!K7</f>
        <v>0</v>
      </c>
      <c r="K5" s="15">
        <f t="shared" si="4"/>
        <v>152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152</v>
      </c>
      <c r="P5" s="16">
        <f t="shared" si="3"/>
        <v>0</v>
      </c>
      <c r="Q5" s="17">
        <f t="shared" si="5"/>
        <v>152</v>
      </c>
      <c r="R5" s="17"/>
    </row>
    <row r="6" spans="1:18">
      <c r="A6" s="8" t="s">
        <v>48</v>
      </c>
      <c r="B6" s="15">
        <f>'[1]02'!B8</f>
        <v>0</v>
      </c>
      <c r="C6" s="16">
        <f>'[1]02'!C8</f>
        <v>0</v>
      </c>
      <c r="D6" s="16">
        <f>'[1]02'!D8</f>
        <v>330</v>
      </c>
      <c r="E6" s="16">
        <f>'[1]02'!E8</f>
        <v>0</v>
      </c>
      <c r="F6" s="15">
        <f t="shared" si="6"/>
        <v>330</v>
      </c>
      <c r="G6" s="15">
        <f>'[1]02'!H8</f>
        <v>0</v>
      </c>
      <c r="H6" s="16">
        <f>'[1]02'!I8</f>
        <v>0</v>
      </c>
      <c r="I6" s="16">
        <f>'[1]02'!J8</f>
        <v>152</v>
      </c>
      <c r="J6" s="16">
        <f>'[1]02'!K8</f>
        <v>0</v>
      </c>
      <c r="K6" s="15">
        <f t="shared" si="4"/>
        <v>152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152</v>
      </c>
      <c r="P6" s="16">
        <f t="shared" si="3"/>
        <v>0</v>
      </c>
      <c r="Q6" s="17">
        <f t="shared" si="5"/>
        <v>152</v>
      </c>
      <c r="R6" s="17"/>
    </row>
    <row r="7" spans="1:18">
      <c r="A7" s="8" t="s">
        <v>49</v>
      </c>
      <c r="B7" s="15">
        <f>'[1]02'!B9</f>
        <v>0</v>
      </c>
      <c r="C7" s="16">
        <f>'[1]02'!C9</f>
        <v>0</v>
      </c>
      <c r="D7" s="16">
        <f>'[1]02'!D9</f>
        <v>330</v>
      </c>
      <c r="E7" s="16">
        <f>'[1]02'!E9</f>
        <v>0</v>
      </c>
      <c r="F7" s="15">
        <f t="shared" si="6"/>
        <v>330</v>
      </c>
      <c r="G7" s="15">
        <f>'[1]02'!H9</f>
        <v>0</v>
      </c>
      <c r="H7" s="16">
        <f>'[1]02'!I9</f>
        <v>0</v>
      </c>
      <c r="I7" s="16">
        <f>'[1]02'!J9</f>
        <v>152</v>
      </c>
      <c r="J7" s="16">
        <f>'[1]02'!K9</f>
        <v>0</v>
      </c>
      <c r="K7" s="15">
        <f t="shared" si="4"/>
        <v>152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152</v>
      </c>
      <c r="P7" s="16">
        <f t="shared" si="3"/>
        <v>0</v>
      </c>
      <c r="Q7" s="17">
        <f t="shared" si="5"/>
        <v>152</v>
      </c>
      <c r="R7" s="17"/>
    </row>
    <row r="8" spans="1:18">
      <c r="A8" s="8" t="s">
        <v>50</v>
      </c>
      <c r="B8" s="15">
        <f>'[1]02'!B10</f>
        <v>0</v>
      </c>
      <c r="C8" s="16">
        <f>'[1]02'!C10</f>
        <v>0</v>
      </c>
      <c r="D8" s="16">
        <f>'[1]02'!D10</f>
        <v>330</v>
      </c>
      <c r="E8" s="16">
        <f>'[1]02'!E10</f>
        <v>0</v>
      </c>
      <c r="F8" s="15">
        <f t="shared" si="6"/>
        <v>330</v>
      </c>
      <c r="G8" s="15">
        <f>'[1]02'!H10</f>
        <v>0</v>
      </c>
      <c r="H8" s="16">
        <f>'[1]02'!I10</f>
        <v>0</v>
      </c>
      <c r="I8" s="16">
        <f>'[1]02'!J10</f>
        <v>150</v>
      </c>
      <c r="J8" s="16">
        <f>'[1]02'!K10</f>
        <v>0</v>
      </c>
      <c r="K8" s="15">
        <f t="shared" si="4"/>
        <v>150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150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'[1]02'!B11</f>
        <v>0</v>
      </c>
      <c r="C9" s="16">
        <f>'[1]02'!C11</f>
        <v>0</v>
      </c>
      <c r="D9" s="16">
        <f>'[1]02'!D11</f>
        <v>330</v>
      </c>
      <c r="E9" s="16">
        <f>'[1]02'!E11</f>
        <v>0</v>
      </c>
      <c r="F9" s="15">
        <f t="shared" si="6"/>
        <v>330</v>
      </c>
      <c r="G9" s="15">
        <f>'[1]02'!H11</f>
        <v>0</v>
      </c>
      <c r="H9" s="16">
        <f>'[1]02'!I11</f>
        <v>0</v>
      </c>
      <c r="I9" s="16">
        <f>'[1]02'!J11</f>
        <v>150</v>
      </c>
      <c r="J9" s="16">
        <f>'[1]02'!K11</f>
        <v>0</v>
      </c>
      <c r="K9" s="15">
        <f t="shared" si="4"/>
        <v>150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150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'[1]02'!B12</f>
        <v>0</v>
      </c>
      <c r="C10" s="16">
        <f>'[1]02'!C12</f>
        <v>0</v>
      </c>
      <c r="D10" s="16">
        <f>'[1]02'!D12</f>
        <v>330</v>
      </c>
      <c r="E10" s="16">
        <f>'[1]02'!E12</f>
        <v>0</v>
      </c>
      <c r="F10" s="15">
        <f t="shared" si="6"/>
        <v>330</v>
      </c>
      <c r="G10" s="15">
        <f>'[1]02'!H12</f>
        <v>0</v>
      </c>
      <c r="H10" s="16">
        <f>'[1]02'!I12</f>
        <v>0</v>
      </c>
      <c r="I10" s="16">
        <f>'[1]02'!J12</f>
        <v>150</v>
      </c>
      <c r="J10" s="16">
        <f>'[1]02'!K12</f>
        <v>0</v>
      </c>
      <c r="K10" s="15">
        <f t="shared" si="4"/>
        <v>150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150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'[1]02'!B13</f>
        <v>0</v>
      </c>
      <c r="C11" s="16">
        <f>'[1]02'!C13</f>
        <v>0</v>
      </c>
      <c r="D11" s="16">
        <f>'[1]02'!D13</f>
        <v>330</v>
      </c>
      <c r="E11" s="16">
        <f>'[1]02'!E13</f>
        <v>0</v>
      </c>
      <c r="F11" s="15">
        <f t="shared" si="6"/>
        <v>330</v>
      </c>
      <c r="G11" s="15">
        <f>'[1]02'!H13</f>
        <v>0</v>
      </c>
      <c r="H11" s="16">
        <f>'[1]02'!I13</f>
        <v>0</v>
      </c>
      <c r="I11" s="16">
        <f>'[1]02'!J13</f>
        <v>150</v>
      </c>
      <c r="J11" s="16">
        <f>'[1]02'!K13</f>
        <v>0</v>
      </c>
      <c r="K11" s="15">
        <f t="shared" si="4"/>
        <v>150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150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'[1]02'!B14</f>
        <v>0</v>
      </c>
      <c r="C12" s="16">
        <f>'[1]02'!C14</f>
        <v>0</v>
      </c>
      <c r="D12" s="16">
        <f>'[1]02'!D14</f>
        <v>330</v>
      </c>
      <c r="E12" s="16">
        <f>'[1]02'!E14</f>
        <v>0</v>
      </c>
      <c r="F12" s="15">
        <f t="shared" si="6"/>
        <v>330</v>
      </c>
      <c r="G12" s="15">
        <f>'[1]02'!H14</f>
        <v>0</v>
      </c>
      <c r="H12" s="16">
        <f>'[1]02'!I14</f>
        <v>0</v>
      </c>
      <c r="I12" s="16">
        <f>'[1]02'!J14</f>
        <v>150</v>
      </c>
      <c r="J12" s="16">
        <f>'[1]02'!K14</f>
        <v>0</v>
      </c>
      <c r="K12" s="15">
        <f t="shared" si="4"/>
        <v>150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150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'[1]02'!B15</f>
        <v>0</v>
      </c>
      <c r="C13" s="16">
        <f>'[1]02'!C15</f>
        <v>0</v>
      </c>
      <c r="D13" s="16">
        <f>'[1]02'!D15</f>
        <v>330</v>
      </c>
      <c r="E13" s="16">
        <f>'[1]02'!E15</f>
        <v>0</v>
      </c>
      <c r="F13" s="15">
        <f t="shared" si="6"/>
        <v>330</v>
      </c>
      <c r="G13" s="15">
        <f>'[1]02'!H15</f>
        <v>0</v>
      </c>
      <c r="H13" s="16">
        <f>'[1]02'!I15</f>
        <v>0</v>
      </c>
      <c r="I13" s="16">
        <f>'[1]02'!J15</f>
        <v>150</v>
      </c>
      <c r="J13" s="16">
        <f>'[1]02'!K15</f>
        <v>0</v>
      </c>
      <c r="K13" s="15">
        <f t="shared" si="4"/>
        <v>150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150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'[1]02'!B16</f>
        <v>0</v>
      </c>
      <c r="C14" s="16">
        <f>'[1]02'!C16</f>
        <v>0</v>
      </c>
      <c r="D14" s="16">
        <f>'[1]02'!D16</f>
        <v>330</v>
      </c>
      <c r="E14" s="16">
        <f>'[1]02'!E16</f>
        <v>0</v>
      </c>
      <c r="F14" s="15">
        <f t="shared" si="6"/>
        <v>330</v>
      </c>
      <c r="G14" s="15">
        <f>'[1]02'!H16</f>
        <v>0</v>
      </c>
      <c r="H14" s="16">
        <f>'[1]02'!I16</f>
        <v>0</v>
      </c>
      <c r="I14" s="16">
        <f>'[1]02'!J16</f>
        <v>150</v>
      </c>
      <c r="J14" s="16">
        <f>'[1]02'!K16</f>
        <v>0</v>
      </c>
      <c r="K14" s="15">
        <f t="shared" si="4"/>
        <v>150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150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'[1]02'!B17</f>
        <v>0</v>
      </c>
      <c r="C15" s="16">
        <f>'[1]02'!C17</f>
        <v>0</v>
      </c>
      <c r="D15" s="16">
        <f>'[1]02'!D17</f>
        <v>330</v>
      </c>
      <c r="E15" s="16">
        <f>'[1]02'!E17</f>
        <v>0</v>
      </c>
      <c r="F15" s="15">
        <f t="shared" si="6"/>
        <v>330</v>
      </c>
      <c r="G15" s="15">
        <f>'[1]02'!H17</f>
        <v>0</v>
      </c>
      <c r="H15" s="16">
        <f>'[1]02'!I17</f>
        <v>0</v>
      </c>
      <c r="I15" s="16">
        <f>'[1]02'!J17</f>
        <v>150</v>
      </c>
      <c r="J15" s="16">
        <f>'[1]02'!K17</f>
        <v>0</v>
      </c>
      <c r="K15" s="15">
        <f t="shared" si="4"/>
        <v>150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150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'[1]02'!B18</f>
        <v>0</v>
      </c>
      <c r="C16" s="16">
        <f>'[1]02'!C18</f>
        <v>0</v>
      </c>
      <c r="D16" s="16">
        <f>'[1]02'!D18</f>
        <v>330</v>
      </c>
      <c r="E16" s="16">
        <f>'[1]02'!E18</f>
        <v>0</v>
      </c>
      <c r="F16" s="15">
        <f t="shared" si="6"/>
        <v>330</v>
      </c>
      <c r="G16" s="15">
        <f>'[1]02'!H18</f>
        <v>0</v>
      </c>
      <c r="H16" s="16">
        <f>'[1]02'!I18</f>
        <v>0</v>
      </c>
      <c r="I16" s="16">
        <f>'[1]02'!J18</f>
        <v>150</v>
      </c>
      <c r="J16" s="16">
        <f>'[1]02'!K18</f>
        <v>0</v>
      </c>
      <c r="K16" s="15">
        <f t="shared" si="4"/>
        <v>150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150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'[1]02'!B19</f>
        <v>0</v>
      </c>
      <c r="C17" s="16">
        <f>'[1]02'!C19</f>
        <v>0</v>
      </c>
      <c r="D17" s="16">
        <f>'[1]02'!D19</f>
        <v>330</v>
      </c>
      <c r="E17" s="16">
        <f>'[1]02'!E19</f>
        <v>0</v>
      </c>
      <c r="F17" s="15">
        <f t="shared" si="6"/>
        <v>330</v>
      </c>
      <c r="G17" s="15">
        <f>'[1]02'!H19</f>
        <v>0</v>
      </c>
      <c r="H17" s="16">
        <f>'[1]02'!I19</f>
        <v>0</v>
      </c>
      <c r="I17" s="16">
        <f>'[1]02'!J19</f>
        <v>150</v>
      </c>
      <c r="J17" s="16">
        <f>'[1]02'!K19</f>
        <v>0</v>
      </c>
      <c r="K17" s="15">
        <f t="shared" si="4"/>
        <v>150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150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'[1]02'!B20</f>
        <v>0</v>
      </c>
      <c r="C18" s="16">
        <f>'[1]02'!C20</f>
        <v>0</v>
      </c>
      <c r="D18" s="16">
        <f>'[1]02'!D20</f>
        <v>330</v>
      </c>
      <c r="E18" s="16">
        <f>'[1]02'!E20</f>
        <v>0</v>
      </c>
      <c r="F18" s="15">
        <f t="shared" si="6"/>
        <v>330</v>
      </c>
      <c r="G18" s="15">
        <f>'[1]02'!H20</f>
        <v>0</v>
      </c>
      <c r="H18" s="16">
        <f>'[1]02'!I20</f>
        <v>0</v>
      </c>
      <c r="I18" s="16">
        <f>'[1]02'!J20</f>
        <v>150</v>
      </c>
      <c r="J18" s="16">
        <f>'[1]02'!K20</f>
        <v>0</v>
      </c>
      <c r="K18" s="15">
        <f t="shared" si="4"/>
        <v>150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150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'[1]02'!B21</f>
        <v>0</v>
      </c>
      <c r="C19" s="16">
        <f>'[1]02'!C21</f>
        <v>0</v>
      </c>
      <c r="D19" s="16">
        <f>'[1]02'!D21</f>
        <v>330</v>
      </c>
      <c r="E19" s="16">
        <f>'[1]02'!E21</f>
        <v>0</v>
      </c>
      <c r="F19" s="15">
        <f t="shared" si="6"/>
        <v>330</v>
      </c>
      <c r="G19" s="15">
        <f>'[1]02'!H21</f>
        <v>0</v>
      </c>
      <c r="H19" s="16">
        <f>'[1]02'!I21</f>
        <v>0</v>
      </c>
      <c r="I19" s="16">
        <f>'[1]02'!J21</f>
        <v>150</v>
      </c>
      <c r="J19" s="16">
        <f>'[1]02'!K21</f>
        <v>0</v>
      </c>
      <c r="K19" s="15">
        <f t="shared" si="4"/>
        <v>150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150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'[1]02'!B22</f>
        <v>0</v>
      </c>
      <c r="C20" s="16">
        <f>'[1]02'!C22</f>
        <v>0</v>
      </c>
      <c r="D20" s="16">
        <f>'[1]02'!D22</f>
        <v>330</v>
      </c>
      <c r="E20" s="16">
        <f>'[1]02'!E22</f>
        <v>0</v>
      </c>
      <c r="F20" s="15">
        <f t="shared" si="6"/>
        <v>330</v>
      </c>
      <c r="G20" s="15">
        <f>'[1]02'!H22</f>
        <v>0</v>
      </c>
      <c r="H20" s="16">
        <f>'[1]02'!I22</f>
        <v>0</v>
      </c>
      <c r="I20" s="16">
        <f>'[1]02'!J22</f>
        <v>150</v>
      </c>
      <c r="J20" s="16">
        <f>'[1]02'!K22</f>
        <v>0</v>
      </c>
      <c r="K20" s="15">
        <f t="shared" si="4"/>
        <v>150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150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'[1]02'!B23</f>
        <v>0</v>
      </c>
      <c r="C21" s="16">
        <f>'[1]02'!C23</f>
        <v>0</v>
      </c>
      <c r="D21" s="16">
        <f>'[1]02'!D23</f>
        <v>330</v>
      </c>
      <c r="E21" s="16">
        <f>'[1]02'!E23</f>
        <v>0</v>
      </c>
      <c r="F21" s="15">
        <f t="shared" si="6"/>
        <v>330</v>
      </c>
      <c r="G21" s="15">
        <f>'[1]02'!H23</f>
        <v>0</v>
      </c>
      <c r="H21" s="16">
        <f>'[1]02'!I23</f>
        <v>0</v>
      </c>
      <c r="I21" s="16">
        <f>'[1]02'!J23</f>
        <v>150</v>
      </c>
      <c r="J21" s="16">
        <f>'[1]02'!K23</f>
        <v>0</v>
      </c>
      <c r="K21" s="15">
        <f t="shared" si="4"/>
        <v>150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150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'[1]02'!B24</f>
        <v>0</v>
      </c>
      <c r="C22" s="16">
        <f>'[1]02'!C24</f>
        <v>0</v>
      </c>
      <c r="D22" s="16">
        <f>'[1]02'!D24</f>
        <v>330</v>
      </c>
      <c r="E22" s="16">
        <f>'[1]02'!E24</f>
        <v>0</v>
      </c>
      <c r="F22" s="15">
        <f t="shared" si="6"/>
        <v>330</v>
      </c>
      <c r="G22" s="15">
        <f>'[1]02'!H24</f>
        <v>0</v>
      </c>
      <c r="H22" s="16">
        <f>'[1]02'!I24</f>
        <v>0</v>
      </c>
      <c r="I22" s="16">
        <f>'[1]02'!J24</f>
        <v>150</v>
      </c>
      <c r="J22" s="16">
        <f>'[1]02'!K24</f>
        <v>0</v>
      </c>
      <c r="K22" s="15">
        <f t="shared" si="4"/>
        <v>150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150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'[1]02'!B25</f>
        <v>0</v>
      </c>
      <c r="C23" s="16">
        <f>'[1]02'!C25</f>
        <v>0</v>
      </c>
      <c r="D23" s="16">
        <f>'[1]02'!D25</f>
        <v>330</v>
      </c>
      <c r="E23" s="16">
        <f>'[1]02'!E25</f>
        <v>0</v>
      </c>
      <c r="F23" s="15">
        <f t="shared" si="6"/>
        <v>330</v>
      </c>
      <c r="G23" s="15">
        <f>'[1]02'!H25</f>
        <v>0</v>
      </c>
      <c r="H23" s="16">
        <f>'[1]02'!I25</f>
        <v>0</v>
      </c>
      <c r="I23" s="16">
        <f>'[1]02'!J25</f>
        <v>150</v>
      </c>
      <c r="J23" s="16">
        <f>'[1]02'!K25</f>
        <v>0</v>
      </c>
      <c r="K23" s="15">
        <f t="shared" si="4"/>
        <v>150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150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'[1]02'!B26</f>
        <v>0</v>
      </c>
      <c r="C24" s="16">
        <f>'[1]02'!C26</f>
        <v>0</v>
      </c>
      <c r="D24" s="16">
        <f>'[1]02'!D26</f>
        <v>330</v>
      </c>
      <c r="E24" s="16">
        <f>'[1]02'!E26</f>
        <v>0</v>
      </c>
      <c r="F24" s="15">
        <f t="shared" si="6"/>
        <v>330</v>
      </c>
      <c r="G24" s="15">
        <f>'[1]02'!H26</f>
        <v>0</v>
      </c>
      <c r="H24" s="16">
        <f>'[1]02'!I26</f>
        <v>0</v>
      </c>
      <c r="I24" s="16">
        <f>'[1]02'!J26</f>
        <v>150</v>
      </c>
      <c r="J24" s="16">
        <f>'[1]02'!K26</f>
        <v>0</v>
      </c>
      <c r="K24" s="15">
        <f t="shared" si="4"/>
        <v>150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150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'[1]02'!B27</f>
        <v>0</v>
      </c>
      <c r="C25" s="16">
        <f>'[1]02'!C27</f>
        <v>0</v>
      </c>
      <c r="D25" s="16">
        <f>'[1]02'!D27</f>
        <v>330</v>
      </c>
      <c r="E25" s="16">
        <f>'[1]02'!E27</f>
        <v>0</v>
      </c>
      <c r="F25" s="15">
        <f t="shared" si="6"/>
        <v>330</v>
      </c>
      <c r="G25" s="15">
        <f>'[1]02'!H27</f>
        <v>0</v>
      </c>
      <c r="H25" s="16">
        <f>'[1]02'!I27</f>
        <v>0</v>
      </c>
      <c r="I25" s="16">
        <f>'[1]02'!J27</f>
        <v>150</v>
      </c>
      <c r="J25" s="16">
        <f>'[1]02'!K27</f>
        <v>0</v>
      </c>
      <c r="K25" s="15">
        <f t="shared" si="4"/>
        <v>150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150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'[1]02'!B28</f>
        <v>0</v>
      </c>
      <c r="C26" s="16">
        <f>'[1]02'!C28</f>
        <v>0</v>
      </c>
      <c r="D26" s="16">
        <f>'[1]02'!D28</f>
        <v>330</v>
      </c>
      <c r="E26" s="16">
        <f>'[1]02'!E28</f>
        <v>0</v>
      </c>
      <c r="F26" s="15">
        <f t="shared" si="6"/>
        <v>330</v>
      </c>
      <c r="G26" s="15">
        <f>'[1]02'!H28</f>
        <v>0</v>
      </c>
      <c r="H26" s="16">
        <f>'[1]02'!I28</f>
        <v>0</v>
      </c>
      <c r="I26" s="16">
        <f>'[1]02'!J28</f>
        <v>150</v>
      </c>
      <c r="J26" s="16">
        <f>'[1]02'!K28</f>
        <v>0</v>
      </c>
      <c r="K26" s="15">
        <f t="shared" si="4"/>
        <v>150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150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'[1]02'!B29</f>
        <v>0</v>
      </c>
      <c r="C27" s="16">
        <f>'[1]02'!C29</f>
        <v>0</v>
      </c>
      <c r="D27" s="16">
        <f>'[1]02'!D29</f>
        <v>330</v>
      </c>
      <c r="E27" s="16">
        <f>'[1]02'!E29</f>
        <v>0</v>
      </c>
      <c r="F27" s="15">
        <f t="shared" si="6"/>
        <v>330</v>
      </c>
      <c r="G27" s="15">
        <f>'[1]02'!H29</f>
        <v>0</v>
      </c>
      <c r="H27" s="16">
        <f>'[1]02'!I29</f>
        <v>0</v>
      </c>
      <c r="I27" s="16">
        <f>'[1]02'!J29</f>
        <v>150</v>
      </c>
      <c r="J27" s="16">
        <f>'[1]02'!K29</f>
        <v>0</v>
      </c>
      <c r="K27" s="15">
        <f t="shared" si="4"/>
        <v>150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150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'[1]02'!B30</f>
        <v>0</v>
      </c>
      <c r="C28" s="16">
        <f>'[1]02'!C30</f>
        <v>0</v>
      </c>
      <c r="D28" s="16">
        <f>'[1]02'!D30</f>
        <v>330</v>
      </c>
      <c r="E28" s="16">
        <f>'[1]02'!E30</f>
        <v>0</v>
      </c>
      <c r="F28" s="15">
        <f t="shared" si="6"/>
        <v>330</v>
      </c>
      <c r="G28" s="15">
        <f>'[1]02'!H30</f>
        <v>0</v>
      </c>
      <c r="H28" s="16">
        <f>'[1]02'!I30</f>
        <v>0</v>
      </c>
      <c r="I28" s="16">
        <f>'[1]02'!J30</f>
        <v>150</v>
      </c>
      <c r="J28" s="16">
        <f>'[1]02'!K30</f>
        <v>0</v>
      </c>
      <c r="K28" s="15">
        <f t="shared" si="4"/>
        <v>150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150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'[1]02'!B31</f>
        <v>0</v>
      </c>
      <c r="C29" s="16">
        <f>'[1]02'!C31</f>
        <v>0</v>
      </c>
      <c r="D29" s="16">
        <f>'[1]02'!D31</f>
        <v>330</v>
      </c>
      <c r="E29" s="16">
        <f>'[1]02'!E31</f>
        <v>0</v>
      </c>
      <c r="F29" s="15">
        <f t="shared" si="6"/>
        <v>330</v>
      </c>
      <c r="G29" s="15">
        <f>'[1]02'!H31</f>
        <v>0</v>
      </c>
      <c r="H29" s="16">
        <f>'[1]02'!I31</f>
        <v>0</v>
      </c>
      <c r="I29" s="16">
        <f>'[1]02'!J31</f>
        <v>150</v>
      </c>
      <c r="J29" s="16">
        <f>'[1]02'!K31</f>
        <v>0</v>
      </c>
      <c r="K29" s="15">
        <f t="shared" si="4"/>
        <v>150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150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'[1]02'!B32</f>
        <v>0</v>
      </c>
      <c r="C30" s="16">
        <f>'[1]02'!C32</f>
        <v>0</v>
      </c>
      <c r="D30" s="16">
        <f>'[1]02'!D32</f>
        <v>330</v>
      </c>
      <c r="E30" s="16">
        <f>'[1]02'!E32</f>
        <v>0</v>
      </c>
      <c r="F30" s="15">
        <f t="shared" si="6"/>
        <v>330</v>
      </c>
      <c r="G30" s="15">
        <f>'[1]02'!H32</f>
        <v>0</v>
      </c>
      <c r="H30" s="16">
        <f>'[1]02'!I32</f>
        <v>0</v>
      </c>
      <c r="I30" s="16">
        <f>'[1]02'!J32</f>
        <v>150</v>
      </c>
      <c r="J30" s="16">
        <f>'[1]02'!K32</f>
        <v>0</v>
      </c>
      <c r="K30" s="15">
        <f t="shared" si="4"/>
        <v>150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150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'[1]02'!B33</f>
        <v>0</v>
      </c>
      <c r="C31" s="16">
        <f>'[1]02'!C33</f>
        <v>0</v>
      </c>
      <c r="D31" s="16">
        <f>'[1]02'!D33</f>
        <v>330</v>
      </c>
      <c r="E31" s="16">
        <f>'[1]02'!E33</f>
        <v>0</v>
      </c>
      <c r="F31" s="15">
        <f t="shared" si="6"/>
        <v>330</v>
      </c>
      <c r="G31" s="15">
        <f>'[1]02'!H33</f>
        <v>0</v>
      </c>
      <c r="H31" s="16">
        <f>'[1]02'!I33</f>
        <v>0</v>
      </c>
      <c r="I31" s="16">
        <f>'[1]02'!J33</f>
        <v>150</v>
      </c>
      <c r="J31" s="16">
        <f>'[1]02'!K33</f>
        <v>0</v>
      </c>
      <c r="K31" s="15">
        <f t="shared" si="4"/>
        <v>150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150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'[1]02'!B34</f>
        <v>0</v>
      </c>
      <c r="C32" s="16">
        <f>'[1]02'!C34</f>
        <v>0</v>
      </c>
      <c r="D32" s="16">
        <f>'[1]02'!D34</f>
        <v>330</v>
      </c>
      <c r="E32" s="16">
        <f>'[1]02'!E34</f>
        <v>0</v>
      </c>
      <c r="F32" s="15">
        <f t="shared" si="6"/>
        <v>330</v>
      </c>
      <c r="G32" s="15">
        <f>'[1]02'!H34</f>
        <v>0</v>
      </c>
      <c r="H32" s="16">
        <f>'[1]02'!I34</f>
        <v>0</v>
      </c>
      <c r="I32" s="16">
        <f>'[1]02'!J34</f>
        <v>150</v>
      </c>
      <c r="J32" s="16">
        <f>'[1]02'!K34</f>
        <v>0</v>
      </c>
      <c r="K32" s="15">
        <f t="shared" si="4"/>
        <v>150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150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'[1]02'!B35</f>
        <v>0</v>
      </c>
      <c r="C33" s="16">
        <f>'[1]02'!C35</f>
        <v>0</v>
      </c>
      <c r="D33" s="16">
        <f>'[1]02'!D35</f>
        <v>330</v>
      </c>
      <c r="E33" s="16">
        <f>'[1]02'!E35</f>
        <v>0</v>
      </c>
      <c r="F33" s="15">
        <f t="shared" si="6"/>
        <v>330</v>
      </c>
      <c r="G33" s="15">
        <f>'[1]02'!H35</f>
        <v>0</v>
      </c>
      <c r="H33" s="16">
        <f>'[1]02'!I35</f>
        <v>0</v>
      </c>
      <c r="I33" s="16">
        <f>'[1]02'!J35</f>
        <v>150</v>
      </c>
      <c r="J33" s="16">
        <f>'[1]02'!K35</f>
        <v>0</v>
      </c>
      <c r="K33" s="15">
        <f t="shared" si="4"/>
        <v>150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150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'[1]02'!B36</f>
        <v>0</v>
      </c>
      <c r="C34" s="16">
        <f>'[1]02'!C36</f>
        <v>0</v>
      </c>
      <c r="D34" s="16">
        <f>'[1]02'!D36</f>
        <v>330</v>
      </c>
      <c r="E34" s="16">
        <f>'[1]02'!E36</f>
        <v>0</v>
      </c>
      <c r="F34" s="15">
        <f t="shared" si="6"/>
        <v>330</v>
      </c>
      <c r="G34" s="15">
        <f>'[1]02'!H36</f>
        <v>0</v>
      </c>
      <c r="H34" s="16">
        <f>'[1]02'!I36</f>
        <v>0</v>
      </c>
      <c r="I34" s="16">
        <f>'[1]02'!J36</f>
        <v>150</v>
      </c>
      <c r="J34" s="16">
        <f>'[1]02'!K36</f>
        <v>0</v>
      </c>
      <c r="K34" s="15">
        <f t="shared" si="4"/>
        <v>150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150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'[1]02'!B37</f>
        <v>0</v>
      </c>
      <c r="C35" s="16">
        <f>'[1]02'!C37</f>
        <v>0</v>
      </c>
      <c r="D35" s="16">
        <f>'[1]02'!D37</f>
        <v>330</v>
      </c>
      <c r="E35" s="16">
        <f>'[1]02'!E37</f>
        <v>0</v>
      </c>
      <c r="F35" s="15">
        <f t="shared" si="6"/>
        <v>330</v>
      </c>
      <c r="G35" s="15">
        <f>'[1]02'!H37</f>
        <v>0</v>
      </c>
      <c r="H35" s="16">
        <f>'[1]02'!I37</f>
        <v>0</v>
      </c>
      <c r="I35" s="16">
        <f>'[1]02'!J37</f>
        <v>150</v>
      </c>
      <c r="J35" s="16">
        <f>'[1]02'!K37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150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'[1]02'!B38</f>
        <v>0</v>
      </c>
      <c r="C36" s="16">
        <f>'[1]02'!C38</f>
        <v>0</v>
      </c>
      <c r="D36" s="16">
        <f>'[1]02'!D38</f>
        <v>330</v>
      </c>
      <c r="E36" s="16">
        <f>'[1]02'!E38</f>
        <v>0</v>
      </c>
      <c r="F36" s="15">
        <f t="shared" si="6"/>
        <v>330</v>
      </c>
      <c r="G36" s="15">
        <f>'[1]02'!H38</f>
        <v>0</v>
      </c>
      <c r="H36" s="16">
        <f>'[1]02'!I38</f>
        <v>0</v>
      </c>
      <c r="I36" s="16">
        <f>'[1]02'!J38</f>
        <v>150</v>
      </c>
      <c r="J36" s="16">
        <f>'[1]02'!K38</f>
        <v>0</v>
      </c>
      <c r="K36" s="15">
        <f t="shared" si="4"/>
        <v>150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150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'[1]02'!B39</f>
        <v>0</v>
      </c>
      <c r="C37" s="16">
        <f>'[1]02'!C39</f>
        <v>0</v>
      </c>
      <c r="D37" s="16">
        <f>'[1]02'!D39</f>
        <v>330</v>
      </c>
      <c r="E37" s="16">
        <f>'[1]02'!E39</f>
        <v>0</v>
      </c>
      <c r="F37" s="15">
        <f t="shared" si="6"/>
        <v>330</v>
      </c>
      <c r="G37" s="15">
        <f>'[1]02'!H39</f>
        <v>0</v>
      </c>
      <c r="H37" s="16">
        <f>'[1]02'!I39</f>
        <v>0</v>
      </c>
      <c r="I37" s="16">
        <f>'[1]02'!J39</f>
        <v>150</v>
      </c>
      <c r="J37" s="16">
        <f>'[1]02'!K39</f>
        <v>0</v>
      </c>
      <c r="K37" s="15">
        <f t="shared" si="4"/>
        <v>150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150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'[1]02'!B40</f>
        <v>0</v>
      </c>
      <c r="C38" s="16">
        <f>'[1]02'!C40</f>
        <v>0</v>
      </c>
      <c r="D38" s="16">
        <f>'[1]02'!D40</f>
        <v>330</v>
      </c>
      <c r="E38" s="16">
        <f>'[1]02'!E40</f>
        <v>0</v>
      </c>
      <c r="F38" s="15">
        <f t="shared" si="6"/>
        <v>330</v>
      </c>
      <c r="G38" s="15">
        <f>'[1]02'!H40</f>
        <v>0</v>
      </c>
      <c r="H38" s="16">
        <f>'[1]02'!I40</f>
        <v>0</v>
      </c>
      <c r="I38" s="16">
        <f>'[1]02'!J40</f>
        <v>150</v>
      </c>
      <c r="J38" s="16">
        <f>'[1]02'!K40</f>
        <v>0</v>
      </c>
      <c r="K38" s="15">
        <f t="shared" si="4"/>
        <v>150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150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'[1]02'!B41</f>
        <v>0</v>
      </c>
      <c r="C39" s="16">
        <f>'[1]02'!C41</f>
        <v>0</v>
      </c>
      <c r="D39" s="16">
        <f>'[1]02'!D41</f>
        <v>330</v>
      </c>
      <c r="E39" s="16">
        <f>'[1]02'!E41</f>
        <v>0</v>
      </c>
      <c r="F39" s="15">
        <f t="shared" si="6"/>
        <v>330</v>
      </c>
      <c r="G39" s="15">
        <f>'[1]02'!H41</f>
        <v>0</v>
      </c>
      <c r="H39" s="16">
        <f>'[1]02'!I41</f>
        <v>0</v>
      </c>
      <c r="I39" s="16">
        <f>'[1]02'!J41</f>
        <v>148</v>
      </c>
      <c r="J39" s="16">
        <f>'[1]02'!K41</f>
        <v>0</v>
      </c>
      <c r="K39" s="15">
        <f t="shared" si="4"/>
        <v>148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148</v>
      </c>
      <c r="P39" s="16">
        <f t="shared" si="10"/>
        <v>0</v>
      </c>
      <c r="Q39" s="17">
        <f t="shared" si="5"/>
        <v>148</v>
      </c>
      <c r="R39" s="17"/>
    </row>
    <row r="40" spans="1:18">
      <c r="A40" s="8" t="s">
        <v>82</v>
      </c>
      <c r="B40" s="15">
        <f>'[1]02'!B42</f>
        <v>0</v>
      </c>
      <c r="C40" s="16">
        <f>'[1]02'!C42</f>
        <v>0</v>
      </c>
      <c r="D40" s="16">
        <f>'[1]02'!D42</f>
        <v>330</v>
      </c>
      <c r="E40" s="16">
        <f>'[1]02'!E42</f>
        <v>0</v>
      </c>
      <c r="F40" s="15">
        <f t="shared" si="6"/>
        <v>330</v>
      </c>
      <c r="G40" s="15">
        <f>'[1]02'!H42</f>
        <v>0</v>
      </c>
      <c r="H40" s="16">
        <f>'[1]02'!I42</f>
        <v>0</v>
      </c>
      <c r="I40" s="16">
        <f>'[1]02'!J42</f>
        <v>148</v>
      </c>
      <c r="J40" s="16">
        <f>'[1]02'!K42</f>
        <v>0</v>
      </c>
      <c r="K40" s="15">
        <f t="shared" si="4"/>
        <v>148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148</v>
      </c>
      <c r="P40" s="16">
        <f t="shared" si="10"/>
        <v>0</v>
      </c>
      <c r="Q40" s="17">
        <f t="shared" si="5"/>
        <v>148</v>
      </c>
      <c r="R40" s="17"/>
    </row>
    <row r="41" spans="1:18">
      <c r="A41" s="8" t="s">
        <v>83</v>
      </c>
      <c r="B41" s="15">
        <f>'[1]02'!B43</f>
        <v>0</v>
      </c>
      <c r="C41" s="16">
        <f>'[1]02'!C43</f>
        <v>0</v>
      </c>
      <c r="D41" s="16">
        <f>'[1]02'!D43</f>
        <v>330</v>
      </c>
      <c r="E41" s="16">
        <f>'[1]02'!E43</f>
        <v>0</v>
      </c>
      <c r="F41" s="15">
        <f t="shared" si="6"/>
        <v>330</v>
      </c>
      <c r="G41" s="15">
        <f>'[1]02'!H43</f>
        <v>0</v>
      </c>
      <c r="H41" s="16">
        <f>'[1]02'!I43</f>
        <v>0</v>
      </c>
      <c r="I41" s="16">
        <f>'[1]02'!J43</f>
        <v>148</v>
      </c>
      <c r="J41" s="16">
        <f>'[1]02'!K43</f>
        <v>0</v>
      </c>
      <c r="K41" s="15">
        <f t="shared" si="4"/>
        <v>148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148</v>
      </c>
      <c r="P41" s="16">
        <f t="shared" si="10"/>
        <v>0</v>
      </c>
      <c r="Q41" s="17">
        <f t="shared" si="5"/>
        <v>148</v>
      </c>
      <c r="R41" s="17"/>
    </row>
    <row r="42" spans="1:18">
      <c r="A42" s="8" t="s">
        <v>84</v>
      </c>
      <c r="B42" s="15">
        <f>'[1]02'!B44</f>
        <v>0</v>
      </c>
      <c r="C42" s="16">
        <f>'[1]02'!C44</f>
        <v>0</v>
      </c>
      <c r="D42" s="16">
        <f>'[1]02'!D44</f>
        <v>330</v>
      </c>
      <c r="E42" s="16">
        <f>'[1]02'!E44</f>
        <v>0</v>
      </c>
      <c r="F42" s="15">
        <f t="shared" si="6"/>
        <v>330</v>
      </c>
      <c r="G42" s="15">
        <f>'[1]02'!H44</f>
        <v>0</v>
      </c>
      <c r="H42" s="16">
        <f>'[1]02'!I44</f>
        <v>0</v>
      </c>
      <c r="I42" s="16">
        <f>'[1]02'!J44</f>
        <v>148</v>
      </c>
      <c r="J42" s="16">
        <f>'[1]02'!K44</f>
        <v>0</v>
      </c>
      <c r="K42" s="15">
        <f t="shared" si="4"/>
        <v>148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148</v>
      </c>
      <c r="P42" s="16">
        <f t="shared" si="10"/>
        <v>0</v>
      </c>
      <c r="Q42" s="17">
        <f t="shared" si="5"/>
        <v>148</v>
      </c>
      <c r="R42" s="17"/>
    </row>
    <row r="43" spans="1:18">
      <c r="A43" s="8" t="s">
        <v>85</v>
      </c>
      <c r="B43" s="15">
        <f>'[1]02'!B45</f>
        <v>0</v>
      </c>
      <c r="C43" s="16">
        <f>'[1]02'!C45</f>
        <v>0</v>
      </c>
      <c r="D43" s="16">
        <f>'[1]02'!D45</f>
        <v>330</v>
      </c>
      <c r="E43" s="16">
        <f>'[1]02'!E45</f>
        <v>0</v>
      </c>
      <c r="F43" s="15">
        <f t="shared" si="6"/>
        <v>330</v>
      </c>
      <c r="G43" s="15">
        <f>'[1]02'!H45</f>
        <v>0</v>
      </c>
      <c r="H43" s="16">
        <f>'[1]02'!I45</f>
        <v>0</v>
      </c>
      <c r="I43" s="16">
        <f>'[1]02'!J45</f>
        <v>148</v>
      </c>
      <c r="J43" s="16">
        <f>'[1]02'!K45</f>
        <v>0</v>
      </c>
      <c r="K43" s="15">
        <f t="shared" si="4"/>
        <v>148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148</v>
      </c>
      <c r="P43" s="16">
        <f t="shared" si="10"/>
        <v>0</v>
      </c>
      <c r="Q43" s="17">
        <f t="shared" si="5"/>
        <v>148</v>
      </c>
      <c r="R43" s="17"/>
    </row>
    <row r="44" spans="1:18">
      <c r="A44" s="8" t="s">
        <v>86</v>
      </c>
      <c r="B44" s="15">
        <f>'[1]02'!B46</f>
        <v>0</v>
      </c>
      <c r="C44" s="16">
        <f>'[1]02'!C46</f>
        <v>0</v>
      </c>
      <c r="D44" s="16">
        <f>'[1]02'!D46</f>
        <v>330</v>
      </c>
      <c r="E44" s="16">
        <f>'[1]02'!E46</f>
        <v>0</v>
      </c>
      <c r="F44" s="15">
        <f t="shared" si="6"/>
        <v>330</v>
      </c>
      <c r="G44" s="15">
        <f>'[1]02'!H46</f>
        <v>0</v>
      </c>
      <c r="H44" s="16">
        <f>'[1]02'!I46</f>
        <v>0</v>
      </c>
      <c r="I44" s="16">
        <f>'[1]02'!J46</f>
        <v>148</v>
      </c>
      <c r="J44" s="16">
        <f>'[1]02'!K46</f>
        <v>0</v>
      </c>
      <c r="K44" s="15">
        <f t="shared" si="4"/>
        <v>148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148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'[1]02'!B47</f>
        <v>0</v>
      </c>
      <c r="C45" s="16">
        <f>'[1]02'!C47</f>
        <v>0</v>
      </c>
      <c r="D45" s="16">
        <f>'[1]02'!D47</f>
        <v>330</v>
      </c>
      <c r="E45" s="16">
        <f>'[1]02'!E47</f>
        <v>0</v>
      </c>
      <c r="F45" s="15">
        <f t="shared" si="6"/>
        <v>330</v>
      </c>
      <c r="G45" s="15">
        <f>'[1]02'!H47</f>
        <v>0</v>
      </c>
      <c r="H45" s="16">
        <f>'[1]02'!I47</f>
        <v>0</v>
      </c>
      <c r="I45" s="16">
        <f>'[1]02'!J47</f>
        <v>148</v>
      </c>
      <c r="J45" s="16">
        <f>'[1]02'!K47</f>
        <v>0</v>
      </c>
      <c r="K45" s="15">
        <f t="shared" si="4"/>
        <v>148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148</v>
      </c>
      <c r="P45" s="16">
        <f t="shared" si="10"/>
        <v>0</v>
      </c>
      <c r="Q45" s="17">
        <f t="shared" si="5"/>
        <v>148</v>
      </c>
      <c r="R45" s="17"/>
    </row>
    <row r="46" spans="1:18">
      <c r="A46" s="8" t="s">
        <v>88</v>
      </c>
      <c r="B46" s="15">
        <f>'[1]02'!B48</f>
        <v>0</v>
      </c>
      <c r="C46" s="16">
        <f>'[1]02'!C48</f>
        <v>0</v>
      </c>
      <c r="D46" s="16">
        <f>'[1]02'!D48</f>
        <v>330</v>
      </c>
      <c r="E46" s="16">
        <f>'[1]02'!E48</f>
        <v>0</v>
      </c>
      <c r="F46" s="15">
        <f t="shared" si="6"/>
        <v>330</v>
      </c>
      <c r="G46" s="15">
        <f>'[1]02'!H48</f>
        <v>0</v>
      </c>
      <c r="H46" s="16">
        <f>'[1]02'!I48</f>
        <v>0</v>
      </c>
      <c r="I46" s="16">
        <f>'[1]02'!J48</f>
        <v>148</v>
      </c>
      <c r="J46" s="16">
        <f>'[1]02'!K48</f>
        <v>0</v>
      </c>
      <c r="K46" s="15">
        <f t="shared" si="4"/>
        <v>148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148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'[1]02'!B49</f>
        <v>0</v>
      </c>
      <c r="C47" s="16">
        <f>'[1]02'!C49</f>
        <v>0</v>
      </c>
      <c r="D47" s="16">
        <f>'[1]02'!D49</f>
        <v>330</v>
      </c>
      <c r="E47" s="16">
        <f>'[1]02'!E49</f>
        <v>0</v>
      </c>
      <c r="F47" s="15">
        <f t="shared" si="6"/>
        <v>330</v>
      </c>
      <c r="G47" s="15">
        <f>'[1]02'!H49</f>
        <v>0</v>
      </c>
      <c r="H47" s="16">
        <f>'[1]02'!I49</f>
        <v>0</v>
      </c>
      <c r="I47" s="16">
        <f>'[1]02'!J49</f>
        <v>148</v>
      </c>
      <c r="J47" s="16">
        <f>'[1]02'!K49</f>
        <v>0</v>
      </c>
      <c r="K47" s="15">
        <f t="shared" si="4"/>
        <v>148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148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'[1]02'!B50</f>
        <v>0</v>
      </c>
      <c r="C48" s="16">
        <f>'[1]02'!C50</f>
        <v>0</v>
      </c>
      <c r="D48" s="16">
        <f>'[1]02'!D50</f>
        <v>330</v>
      </c>
      <c r="E48" s="16">
        <f>'[1]02'!E50</f>
        <v>0</v>
      </c>
      <c r="F48" s="15">
        <f t="shared" si="6"/>
        <v>330</v>
      </c>
      <c r="G48" s="15">
        <f>'[1]02'!H50</f>
        <v>0</v>
      </c>
      <c r="H48" s="16">
        <f>'[1]02'!I50</f>
        <v>0</v>
      </c>
      <c r="I48" s="16">
        <f>'[1]02'!J50</f>
        <v>148</v>
      </c>
      <c r="J48" s="16">
        <f>'[1]02'!K50</f>
        <v>0</v>
      </c>
      <c r="K48" s="15">
        <f t="shared" si="4"/>
        <v>148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148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'[1]02'!B51</f>
        <v>0</v>
      </c>
      <c r="C49" s="16">
        <f>'[1]02'!C51</f>
        <v>0</v>
      </c>
      <c r="D49" s="16">
        <f>'[1]02'!D51</f>
        <v>330</v>
      </c>
      <c r="E49" s="16">
        <f>'[1]02'!E51</f>
        <v>0</v>
      </c>
      <c r="F49" s="15">
        <f t="shared" si="6"/>
        <v>330</v>
      </c>
      <c r="G49" s="15">
        <f>'[1]02'!H51</f>
        <v>0</v>
      </c>
      <c r="H49" s="16">
        <f>'[1]02'!I51</f>
        <v>0</v>
      </c>
      <c r="I49" s="16">
        <f>'[1]02'!J51</f>
        <v>148</v>
      </c>
      <c r="J49" s="16">
        <f>'[1]02'!K51</f>
        <v>0</v>
      </c>
      <c r="K49" s="15">
        <f t="shared" si="4"/>
        <v>148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148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'[1]02'!B52</f>
        <v>0</v>
      </c>
      <c r="C50" s="16">
        <f>'[1]02'!C52</f>
        <v>0</v>
      </c>
      <c r="D50" s="16">
        <f>'[1]02'!D52</f>
        <v>330</v>
      </c>
      <c r="E50" s="16">
        <f>'[1]02'!E52</f>
        <v>0</v>
      </c>
      <c r="F50" s="15">
        <f t="shared" si="6"/>
        <v>330</v>
      </c>
      <c r="G50" s="15">
        <f>'[1]02'!H52</f>
        <v>0</v>
      </c>
      <c r="H50" s="16">
        <f>'[1]02'!I52</f>
        <v>0</v>
      </c>
      <c r="I50" s="16">
        <f>'[1]02'!J52</f>
        <v>148</v>
      </c>
      <c r="J50" s="16">
        <f>'[1]02'!K52</f>
        <v>0</v>
      </c>
      <c r="K50" s="15">
        <f t="shared" si="4"/>
        <v>148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148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'[1]02'!B53</f>
        <v>0</v>
      </c>
      <c r="C51" s="16">
        <f>'[1]02'!C53</f>
        <v>0</v>
      </c>
      <c r="D51" s="16">
        <f>'[1]02'!D53</f>
        <v>330</v>
      </c>
      <c r="E51" s="16">
        <f>'[1]02'!E53</f>
        <v>0</v>
      </c>
      <c r="F51" s="15">
        <f t="shared" si="6"/>
        <v>330</v>
      </c>
      <c r="G51" s="15">
        <f>'[1]02'!H53</f>
        <v>0</v>
      </c>
      <c r="H51" s="16">
        <f>'[1]02'!I53</f>
        <v>0</v>
      </c>
      <c r="I51" s="16">
        <f>'[1]02'!J53</f>
        <v>144</v>
      </c>
      <c r="J51" s="16">
        <f>'[1]02'!K53</f>
        <v>0</v>
      </c>
      <c r="K51" s="15">
        <f t="shared" si="4"/>
        <v>144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144</v>
      </c>
      <c r="P51" s="16">
        <f t="shared" si="10"/>
        <v>0</v>
      </c>
      <c r="Q51" s="17">
        <f t="shared" si="5"/>
        <v>144</v>
      </c>
      <c r="R51" s="17"/>
    </row>
    <row r="52" spans="1:18">
      <c r="A52" s="8" t="s">
        <v>94</v>
      </c>
      <c r="B52" s="15">
        <f>'[1]02'!B54</f>
        <v>0</v>
      </c>
      <c r="C52" s="16">
        <f>'[1]02'!C54</f>
        <v>0</v>
      </c>
      <c r="D52" s="16">
        <f>'[1]02'!D54</f>
        <v>330</v>
      </c>
      <c r="E52" s="16">
        <f>'[1]02'!E54</f>
        <v>0</v>
      </c>
      <c r="F52" s="15">
        <f t="shared" si="6"/>
        <v>330</v>
      </c>
      <c r="G52" s="15">
        <f>'[1]02'!H54</f>
        <v>0</v>
      </c>
      <c r="H52" s="16">
        <f>'[1]02'!I54</f>
        <v>0</v>
      </c>
      <c r="I52" s="16">
        <f>'[1]02'!J54</f>
        <v>144</v>
      </c>
      <c r="J52" s="16">
        <f>'[1]02'!K54</f>
        <v>0</v>
      </c>
      <c r="K52" s="15">
        <f t="shared" si="4"/>
        <v>144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144</v>
      </c>
      <c r="P52" s="16">
        <f t="shared" si="10"/>
        <v>0</v>
      </c>
      <c r="Q52" s="17">
        <f t="shared" si="5"/>
        <v>144</v>
      </c>
      <c r="R52" s="17"/>
    </row>
    <row r="53" spans="1:18">
      <c r="A53" s="8" t="s">
        <v>95</v>
      </c>
      <c r="B53" s="15">
        <f>'[1]02'!B55</f>
        <v>0</v>
      </c>
      <c r="C53" s="16">
        <f>'[1]02'!C55</f>
        <v>0</v>
      </c>
      <c r="D53" s="16">
        <f>'[1]02'!D55</f>
        <v>330</v>
      </c>
      <c r="E53" s="16">
        <f>'[1]02'!E55</f>
        <v>0</v>
      </c>
      <c r="F53" s="15">
        <f t="shared" si="6"/>
        <v>330</v>
      </c>
      <c r="G53" s="15">
        <f>'[1]02'!H55</f>
        <v>0</v>
      </c>
      <c r="H53" s="16">
        <f>'[1]02'!I55</f>
        <v>0</v>
      </c>
      <c r="I53" s="16">
        <f>'[1]02'!J55</f>
        <v>144</v>
      </c>
      <c r="J53" s="16">
        <f>'[1]02'!K55</f>
        <v>0</v>
      </c>
      <c r="K53" s="15">
        <f t="shared" si="4"/>
        <v>144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144</v>
      </c>
      <c r="P53" s="16">
        <f t="shared" si="10"/>
        <v>0</v>
      </c>
      <c r="Q53" s="17">
        <f t="shared" si="5"/>
        <v>144</v>
      </c>
      <c r="R53" s="17"/>
    </row>
    <row r="54" spans="1:18">
      <c r="A54" s="8" t="s">
        <v>96</v>
      </c>
      <c r="B54" s="15">
        <f>'[1]02'!B56</f>
        <v>0</v>
      </c>
      <c r="C54" s="16">
        <f>'[1]02'!C56</f>
        <v>0</v>
      </c>
      <c r="D54" s="16">
        <f>'[1]02'!D56</f>
        <v>330</v>
      </c>
      <c r="E54" s="16">
        <f>'[1]02'!E56</f>
        <v>0</v>
      </c>
      <c r="F54" s="15">
        <f t="shared" si="6"/>
        <v>330</v>
      </c>
      <c r="G54" s="15">
        <f>'[1]02'!H56</f>
        <v>0</v>
      </c>
      <c r="H54" s="16">
        <f>'[1]02'!I56</f>
        <v>0</v>
      </c>
      <c r="I54" s="16">
        <f>'[1]02'!J56</f>
        <v>144</v>
      </c>
      <c r="J54" s="16">
        <f>'[1]02'!K56</f>
        <v>0</v>
      </c>
      <c r="K54" s="15">
        <f t="shared" si="4"/>
        <v>144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144</v>
      </c>
      <c r="P54" s="16">
        <f t="shared" si="10"/>
        <v>0</v>
      </c>
      <c r="Q54" s="17">
        <f t="shared" si="5"/>
        <v>144</v>
      </c>
      <c r="R54" s="17"/>
    </row>
    <row r="55" spans="1:18">
      <c r="A55" s="8" t="s">
        <v>97</v>
      </c>
      <c r="B55" s="15">
        <f>'[1]02'!B57</f>
        <v>0</v>
      </c>
      <c r="C55" s="16">
        <f>'[1]02'!C57</f>
        <v>0</v>
      </c>
      <c r="D55" s="16">
        <f>'[1]02'!D57</f>
        <v>330</v>
      </c>
      <c r="E55" s="16">
        <f>'[1]02'!E57</f>
        <v>0</v>
      </c>
      <c r="F55" s="15">
        <f t="shared" si="6"/>
        <v>330</v>
      </c>
      <c r="G55" s="15">
        <f>'[1]02'!H57</f>
        <v>0</v>
      </c>
      <c r="H55" s="16">
        <f>'[1]02'!I57</f>
        <v>0</v>
      </c>
      <c r="I55" s="16">
        <f>'[1]02'!J57</f>
        <v>144</v>
      </c>
      <c r="J55" s="16">
        <f>'[1]02'!K57</f>
        <v>0</v>
      </c>
      <c r="K55" s="15">
        <f t="shared" si="4"/>
        <v>144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144</v>
      </c>
      <c r="P55" s="16">
        <f t="shared" si="10"/>
        <v>0</v>
      </c>
      <c r="Q55" s="17">
        <f t="shared" si="5"/>
        <v>144</v>
      </c>
      <c r="R55" s="17"/>
    </row>
    <row r="56" spans="1:18">
      <c r="A56" s="8" t="s">
        <v>98</v>
      </c>
      <c r="B56" s="15">
        <f>'[1]02'!B58</f>
        <v>0</v>
      </c>
      <c r="C56" s="16">
        <f>'[1]02'!C58</f>
        <v>0</v>
      </c>
      <c r="D56" s="16">
        <f>'[1]02'!D58</f>
        <v>330</v>
      </c>
      <c r="E56" s="16">
        <f>'[1]02'!E58</f>
        <v>0</v>
      </c>
      <c r="F56" s="15">
        <f t="shared" si="6"/>
        <v>330</v>
      </c>
      <c r="G56" s="15">
        <f>'[1]02'!H58</f>
        <v>0</v>
      </c>
      <c r="H56" s="16">
        <f>'[1]02'!I58</f>
        <v>0</v>
      </c>
      <c r="I56" s="16">
        <f>'[1]02'!J58</f>
        <v>144</v>
      </c>
      <c r="J56" s="16">
        <f>'[1]02'!K58</f>
        <v>0</v>
      </c>
      <c r="K56" s="15">
        <f t="shared" si="4"/>
        <v>144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144</v>
      </c>
      <c r="P56" s="16">
        <f t="shared" si="10"/>
        <v>0</v>
      </c>
      <c r="Q56" s="17">
        <f t="shared" si="5"/>
        <v>144</v>
      </c>
      <c r="R56" s="17"/>
    </row>
    <row r="57" spans="1:18">
      <c r="A57" s="8" t="s">
        <v>99</v>
      </c>
      <c r="B57" s="15">
        <f>'[1]02'!B59</f>
        <v>0</v>
      </c>
      <c r="C57" s="16">
        <f>'[1]02'!C59</f>
        <v>0</v>
      </c>
      <c r="D57" s="16">
        <f>'[1]02'!D59</f>
        <v>330</v>
      </c>
      <c r="E57" s="16">
        <f>'[1]02'!E59</f>
        <v>0</v>
      </c>
      <c r="F57" s="15">
        <f t="shared" si="6"/>
        <v>330</v>
      </c>
      <c r="G57" s="15">
        <f>'[1]02'!H59</f>
        <v>0</v>
      </c>
      <c r="H57" s="16">
        <f>'[1]02'!I59</f>
        <v>0</v>
      </c>
      <c r="I57" s="16">
        <f>'[1]02'!J59</f>
        <v>144</v>
      </c>
      <c r="J57" s="16">
        <f>'[1]02'!K59</f>
        <v>0</v>
      </c>
      <c r="K57" s="15">
        <f t="shared" si="4"/>
        <v>144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144</v>
      </c>
      <c r="P57" s="16">
        <f t="shared" si="10"/>
        <v>0</v>
      </c>
      <c r="Q57" s="17">
        <f t="shared" si="5"/>
        <v>144</v>
      </c>
      <c r="R57" s="17"/>
    </row>
    <row r="58" spans="1:18">
      <c r="A58" s="8" t="s">
        <v>100</v>
      </c>
      <c r="B58" s="15">
        <f>'[1]02'!B60</f>
        <v>0</v>
      </c>
      <c r="C58" s="16">
        <f>'[1]02'!C60</f>
        <v>0</v>
      </c>
      <c r="D58" s="16">
        <f>'[1]02'!D60</f>
        <v>330</v>
      </c>
      <c r="E58" s="16">
        <f>'[1]02'!E60</f>
        <v>0</v>
      </c>
      <c r="F58" s="15">
        <f t="shared" si="6"/>
        <v>330</v>
      </c>
      <c r="G58" s="15">
        <f>'[1]02'!H60</f>
        <v>0</v>
      </c>
      <c r="H58" s="16">
        <f>'[1]02'!I60</f>
        <v>0</v>
      </c>
      <c r="I58" s="16">
        <f>'[1]02'!J60</f>
        <v>144</v>
      </c>
      <c r="J58" s="16">
        <f>'[1]02'!K60</f>
        <v>0</v>
      </c>
      <c r="K58" s="15">
        <f t="shared" si="4"/>
        <v>144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144</v>
      </c>
      <c r="P58" s="16">
        <f t="shared" si="10"/>
        <v>0</v>
      </c>
      <c r="Q58" s="17">
        <f t="shared" si="5"/>
        <v>144</v>
      </c>
      <c r="R58" s="17"/>
    </row>
    <row r="59" spans="1:18">
      <c r="A59" s="8" t="s">
        <v>101</v>
      </c>
      <c r="B59" s="15">
        <f>'[1]02'!B61</f>
        <v>0</v>
      </c>
      <c r="C59" s="16">
        <f>'[1]02'!C61</f>
        <v>0</v>
      </c>
      <c r="D59" s="16">
        <f>'[1]02'!D61</f>
        <v>330</v>
      </c>
      <c r="E59" s="16">
        <f>'[1]02'!E61</f>
        <v>0</v>
      </c>
      <c r="F59" s="15">
        <f t="shared" si="6"/>
        <v>330</v>
      </c>
      <c r="G59" s="15">
        <f>'[1]02'!H61</f>
        <v>0</v>
      </c>
      <c r="H59" s="16">
        <f>'[1]02'!I61</f>
        <v>0</v>
      </c>
      <c r="I59" s="16">
        <f>'[1]02'!J61</f>
        <v>144</v>
      </c>
      <c r="J59" s="16">
        <f>'[1]02'!K61</f>
        <v>0</v>
      </c>
      <c r="K59" s="15">
        <f t="shared" si="4"/>
        <v>144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144</v>
      </c>
      <c r="P59" s="16">
        <f t="shared" si="10"/>
        <v>0</v>
      </c>
      <c r="Q59" s="17">
        <f t="shared" si="5"/>
        <v>144</v>
      </c>
      <c r="R59" s="17"/>
    </row>
    <row r="60" spans="1:18">
      <c r="A60" s="8" t="s">
        <v>102</v>
      </c>
      <c r="B60" s="15">
        <f>'[1]02'!B62</f>
        <v>0</v>
      </c>
      <c r="C60" s="16">
        <f>'[1]02'!C62</f>
        <v>0</v>
      </c>
      <c r="D60" s="16">
        <f>'[1]02'!D62</f>
        <v>330</v>
      </c>
      <c r="E60" s="16">
        <f>'[1]02'!E62</f>
        <v>0</v>
      </c>
      <c r="F60" s="15">
        <f t="shared" si="6"/>
        <v>330</v>
      </c>
      <c r="G60" s="15">
        <f>'[1]02'!H62</f>
        <v>0</v>
      </c>
      <c r="H60" s="16">
        <f>'[1]02'!I62</f>
        <v>0</v>
      </c>
      <c r="I60" s="16">
        <f>'[1]02'!J62</f>
        <v>142</v>
      </c>
      <c r="J60" s="16">
        <f>'[1]02'!K62</f>
        <v>0</v>
      </c>
      <c r="K60" s="15">
        <f t="shared" si="4"/>
        <v>142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142</v>
      </c>
      <c r="P60" s="16">
        <f t="shared" si="10"/>
        <v>0</v>
      </c>
      <c r="Q60" s="17">
        <f t="shared" si="5"/>
        <v>142</v>
      </c>
      <c r="R60" s="17"/>
    </row>
    <row r="61" spans="1:18">
      <c r="A61" s="8" t="s">
        <v>103</v>
      </c>
      <c r="B61" s="15">
        <f>'[1]02'!B63</f>
        <v>0</v>
      </c>
      <c r="C61" s="16">
        <f>'[1]02'!C63</f>
        <v>0</v>
      </c>
      <c r="D61" s="16">
        <f>'[1]02'!D63</f>
        <v>330</v>
      </c>
      <c r="E61" s="16">
        <f>'[1]02'!E63</f>
        <v>0</v>
      </c>
      <c r="F61" s="15">
        <f t="shared" si="6"/>
        <v>330</v>
      </c>
      <c r="G61" s="15">
        <f>'[1]02'!H63</f>
        <v>0</v>
      </c>
      <c r="H61" s="16">
        <f>'[1]02'!I63</f>
        <v>0</v>
      </c>
      <c r="I61" s="16">
        <f>'[1]02'!J63</f>
        <v>142</v>
      </c>
      <c r="J61" s="16">
        <f>'[1]02'!K63</f>
        <v>0</v>
      </c>
      <c r="K61" s="15">
        <f t="shared" si="4"/>
        <v>142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142</v>
      </c>
      <c r="P61" s="16">
        <f t="shared" si="10"/>
        <v>0</v>
      </c>
      <c r="Q61" s="17">
        <f t="shared" si="5"/>
        <v>142</v>
      </c>
      <c r="R61" s="17"/>
    </row>
    <row r="62" spans="1:18">
      <c r="A62" s="8" t="s">
        <v>104</v>
      </c>
      <c r="B62" s="15">
        <f>'[1]02'!B64</f>
        <v>0</v>
      </c>
      <c r="C62" s="16">
        <f>'[1]02'!C64</f>
        <v>0</v>
      </c>
      <c r="D62" s="16">
        <f>'[1]02'!D64</f>
        <v>330</v>
      </c>
      <c r="E62" s="16">
        <f>'[1]02'!E64</f>
        <v>0</v>
      </c>
      <c r="F62" s="15">
        <f t="shared" si="6"/>
        <v>330</v>
      </c>
      <c r="G62" s="15">
        <f>'[1]02'!H64</f>
        <v>0</v>
      </c>
      <c r="H62" s="16">
        <f>'[1]02'!I64</f>
        <v>0</v>
      </c>
      <c r="I62" s="16">
        <f>'[1]02'!J64</f>
        <v>142</v>
      </c>
      <c r="J62" s="16">
        <f>'[1]02'!K64</f>
        <v>0</v>
      </c>
      <c r="K62" s="15">
        <f t="shared" si="4"/>
        <v>142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142</v>
      </c>
      <c r="P62" s="16">
        <f t="shared" si="10"/>
        <v>0</v>
      </c>
      <c r="Q62" s="17">
        <f t="shared" si="5"/>
        <v>142</v>
      </c>
      <c r="R62" s="17"/>
    </row>
    <row r="63" spans="1:18">
      <c r="A63" s="8" t="s">
        <v>105</v>
      </c>
      <c r="B63" s="15">
        <f>'[1]02'!B65</f>
        <v>0</v>
      </c>
      <c r="C63" s="16">
        <f>'[1]02'!C65</f>
        <v>0</v>
      </c>
      <c r="D63" s="16">
        <f>'[1]02'!D65</f>
        <v>330</v>
      </c>
      <c r="E63" s="16">
        <f>'[1]02'!E65</f>
        <v>0</v>
      </c>
      <c r="F63" s="15">
        <f t="shared" si="6"/>
        <v>330</v>
      </c>
      <c r="G63" s="15">
        <f>'[1]02'!H65</f>
        <v>0</v>
      </c>
      <c r="H63" s="16">
        <f>'[1]02'!I65</f>
        <v>0</v>
      </c>
      <c r="I63" s="16">
        <f>'[1]02'!J65</f>
        <v>146</v>
      </c>
      <c r="J63" s="16">
        <f>'[1]02'!K65</f>
        <v>0</v>
      </c>
      <c r="K63" s="15">
        <f t="shared" si="4"/>
        <v>146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146</v>
      </c>
      <c r="P63" s="16">
        <f t="shared" si="10"/>
        <v>0</v>
      </c>
      <c r="Q63" s="17">
        <f t="shared" si="5"/>
        <v>146</v>
      </c>
      <c r="R63" s="17"/>
    </row>
    <row r="64" spans="1:18">
      <c r="A64" s="8" t="s">
        <v>106</v>
      </c>
      <c r="B64" s="15">
        <f>'[1]02'!B66</f>
        <v>0</v>
      </c>
      <c r="C64" s="16">
        <f>'[1]02'!C66</f>
        <v>0</v>
      </c>
      <c r="D64" s="16">
        <f>'[1]02'!D66</f>
        <v>330</v>
      </c>
      <c r="E64" s="16">
        <f>'[1]02'!E66</f>
        <v>0</v>
      </c>
      <c r="F64" s="15">
        <f t="shared" si="6"/>
        <v>330</v>
      </c>
      <c r="G64" s="15">
        <f>'[1]02'!H66</f>
        <v>0</v>
      </c>
      <c r="H64" s="16">
        <f>'[1]02'!I66</f>
        <v>0</v>
      </c>
      <c r="I64" s="16">
        <f>'[1]02'!J66</f>
        <v>146</v>
      </c>
      <c r="J64" s="16">
        <f>'[1]02'!K66</f>
        <v>0</v>
      </c>
      <c r="K64" s="15">
        <f t="shared" si="4"/>
        <v>146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146</v>
      </c>
      <c r="P64" s="16">
        <f t="shared" si="10"/>
        <v>0</v>
      </c>
      <c r="Q64" s="17">
        <f t="shared" si="5"/>
        <v>146</v>
      </c>
      <c r="R64" s="17"/>
    </row>
    <row r="65" spans="1:19">
      <c r="A65" s="8" t="s">
        <v>107</v>
      </c>
      <c r="B65" s="15">
        <f>'[1]02'!B67</f>
        <v>0</v>
      </c>
      <c r="C65" s="16">
        <f>'[1]02'!C67</f>
        <v>0</v>
      </c>
      <c r="D65" s="16">
        <f>'[1]02'!D67</f>
        <v>330</v>
      </c>
      <c r="E65" s="16">
        <f>'[1]02'!E67</f>
        <v>0</v>
      </c>
      <c r="F65" s="15">
        <f t="shared" si="6"/>
        <v>330</v>
      </c>
      <c r="G65" s="15">
        <f>'[1]02'!H67</f>
        <v>0</v>
      </c>
      <c r="H65" s="16">
        <f>'[1]02'!I67</f>
        <v>0</v>
      </c>
      <c r="I65" s="16">
        <f>'[1]02'!J67</f>
        <v>146</v>
      </c>
      <c r="J65" s="16">
        <f>'[1]02'!K67</f>
        <v>0</v>
      </c>
      <c r="K65" s="15">
        <f t="shared" si="4"/>
        <v>146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146</v>
      </c>
      <c r="P65" s="16">
        <f t="shared" si="10"/>
        <v>0</v>
      </c>
      <c r="Q65" s="17">
        <f t="shared" si="5"/>
        <v>146</v>
      </c>
      <c r="R65" s="17"/>
    </row>
    <row r="66" spans="1:19">
      <c r="A66" s="8" t="s">
        <v>108</v>
      </c>
      <c r="B66" s="15">
        <f>'[1]02'!B68</f>
        <v>0</v>
      </c>
      <c r="C66" s="16">
        <f>'[1]02'!C68</f>
        <v>0</v>
      </c>
      <c r="D66" s="16">
        <f>'[1]02'!D68</f>
        <v>330</v>
      </c>
      <c r="E66" s="16">
        <f>'[1]02'!E68</f>
        <v>0</v>
      </c>
      <c r="F66" s="15">
        <f t="shared" si="6"/>
        <v>330</v>
      </c>
      <c r="G66" s="15">
        <f>'[1]02'!H68</f>
        <v>0</v>
      </c>
      <c r="H66" s="16">
        <f>'[1]02'!I68</f>
        <v>0</v>
      </c>
      <c r="I66" s="16">
        <f>'[1]02'!J68</f>
        <v>146</v>
      </c>
      <c r="J66" s="16">
        <f>'[1]02'!K68</f>
        <v>0</v>
      </c>
      <c r="K66" s="15">
        <f t="shared" si="4"/>
        <v>146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146</v>
      </c>
      <c r="P66" s="16">
        <f t="shared" si="10"/>
        <v>0</v>
      </c>
      <c r="Q66" s="17">
        <f t="shared" si="5"/>
        <v>146</v>
      </c>
      <c r="R66" s="17"/>
    </row>
    <row r="67" spans="1:19">
      <c r="A67" s="8" t="s">
        <v>109</v>
      </c>
      <c r="B67" s="15">
        <f>'[1]02'!B69</f>
        <v>0</v>
      </c>
      <c r="C67" s="16">
        <f>'[1]02'!C69</f>
        <v>0</v>
      </c>
      <c r="D67" s="16">
        <f>'[1]02'!D69</f>
        <v>330</v>
      </c>
      <c r="E67" s="16">
        <f>'[1]02'!E69</f>
        <v>0</v>
      </c>
      <c r="F67" s="15">
        <f t="shared" si="6"/>
        <v>330</v>
      </c>
      <c r="G67" s="15">
        <f>'[1]02'!H69</f>
        <v>0</v>
      </c>
      <c r="H67" s="16">
        <f>'[1]02'!I69</f>
        <v>0</v>
      </c>
      <c r="I67" s="16">
        <f>'[1]02'!J69</f>
        <v>146</v>
      </c>
      <c r="J67" s="16">
        <f>'[1]02'!K69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146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  <c r="R67" s="17"/>
    </row>
    <row r="68" spans="1:19">
      <c r="A68" s="8" t="s">
        <v>110</v>
      </c>
      <c r="B68" s="15">
        <f>'[1]02'!B70</f>
        <v>0</v>
      </c>
      <c r="C68" s="16">
        <f>'[1]02'!C70</f>
        <v>0</v>
      </c>
      <c r="D68" s="16">
        <f>'[1]02'!D70</f>
        <v>330</v>
      </c>
      <c r="E68" s="16">
        <f>'[1]02'!E70</f>
        <v>0</v>
      </c>
      <c r="F68" s="15">
        <f t="shared" si="6"/>
        <v>330</v>
      </c>
      <c r="G68" s="15">
        <f>'[1]02'!H70</f>
        <v>0</v>
      </c>
      <c r="H68" s="16">
        <f>'[1]02'!I70</f>
        <v>0</v>
      </c>
      <c r="I68" s="16">
        <f>'[1]02'!J70</f>
        <v>146</v>
      </c>
      <c r="J68" s="16">
        <f>'[1]02'!K70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146</v>
      </c>
      <c r="P68" s="16">
        <f t="shared" si="14"/>
        <v>0</v>
      </c>
      <c r="Q68" s="17">
        <f t="shared" ref="Q68:Q98" si="16">SUM(M68:P68)</f>
        <v>146</v>
      </c>
      <c r="R68" s="17"/>
    </row>
    <row r="69" spans="1:19">
      <c r="A69" s="8" t="s">
        <v>111</v>
      </c>
      <c r="B69" s="15">
        <f>'[1]02'!B71</f>
        <v>0</v>
      </c>
      <c r="C69" s="16">
        <f>'[1]02'!C71</f>
        <v>0</v>
      </c>
      <c r="D69" s="16">
        <f>'[1]02'!D71</f>
        <v>330</v>
      </c>
      <c r="E69" s="16">
        <f>'[1]02'!E71</f>
        <v>0</v>
      </c>
      <c r="F69" s="15">
        <f t="shared" ref="F69:F98" si="17">SUM(B69:E69)</f>
        <v>330</v>
      </c>
      <c r="G69" s="15">
        <f>'[1]02'!H71</f>
        <v>0</v>
      </c>
      <c r="H69" s="16">
        <f>'[1]02'!I71</f>
        <v>0</v>
      </c>
      <c r="I69" s="16">
        <f>'[1]02'!J71</f>
        <v>146</v>
      </c>
      <c r="J69" s="16">
        <f>'[1]02'!K71</f>
        <v>0</v>
      </c>
      <c r="K69" s="15">
        <f t="shared" si="15"/>
        <v>146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146</v>
      </c>
      <c r="P69" s="16">
        <f t="shared" si="14"/>
        <v>0</v>
      </c>
      <c r="Q69" s="17">
        <f t="shared" si="16"/>
        <v>146</v>
      </c>
      <c r="R69" s="17"/>
      <c r="S69">
        <f>96*4</f>
        <v>384</v>
      </c>
    </row>
    <row r="70" spans="1:19">
      <c r="A70" s="8" t="s">
        <v>112</v>
      </c>
      <c r="B70" s="15">
        <f>'[1]02'!B72</f>
        <v>0</v>
      </c>
      <c r="C70" s="16">
        <f>'[1]02'!C72</f>
        <v>0</v>
      </c>
      <c r="D70" s="16">
        <f>'[1]02'!D72</f>
        <v>330</v>
      </c>
      <c r="E70" s="16">
        <f>'[1]02'!E72</f>
        <v>0</v>
      </c>
      <c r="F70" s="15">
        <f t="shared" si="17"/>
        <v>330</v>
      </c>
      <c r="G70" s="15">
        <f>'[1]02'!H72</f>
        <v>0</v>
      </c>
      <c r="H70" s="16">
        <f>'[1]02'!I72</f>
        <v>0</v>
      </c>
      <c r="I70" s="16">
        <f>'[1]02'!J72</f>
        <v>146</v>
      </c>
      <c r="J70" s="16">
        <f>'[1]02'!K72</f>
        <v>0</v>
      </c>
      <c r="K70" s="15">
        <f t="shared" si="15"/>
        <v>146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146</v>
      </c>
      <c r="P70" s="16">
        <f t="shared" si="14"/>
        <v>0</v>
      </c>
      <c r="Q70" s="17">
        <f t="shared" si="16"/>
        <v>146</v>
      </c>
      <c r="R70" s="17"/>
    </row>
    <row r="71" spans="1:19">
      <c r="A71" s="8" t="s">
        <v>113</v>
      </c>
      <c r="B71" s="15">
        <f>'[1]02'!B73</f>
        <v>0</v>
      </c>
      <c r="C71" s="16">
        <f>'[1]02'!C73</f>
        <v>0</v>
      </c>
      <c r="D71" s="16">
        <f>'[1]02'!D73</f>
        <v>330</v>
      </c>
      <c r="E71" s="16">
        <f>'[1]02'!E73</f>
        <v>0</v>
      </c>
      <c r="F71" s="15">
        <f t="shared" si="17"/>
        <v>330</v>
      </c>
      <c r="G71" s="15">
        <f>'[1]02'!H73</f>
        <v>0</v>
      </c>
      <c r="H71" s="16">
        <f>'[1]02'!I73</f>
        <v>0</v>
      </c>
      <c r="I71" s="16">
        <f>'[1]02'!J73</f>
        <v>146</v>
      </c>
      <c r="J71" s="16">
        <f>'[1]02'!K73</f>
        <v>0</v>
      </c>
      <c r="K71" s="15">
        <f t="shared" si="15"/>
        <v>146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146</v>
      </c>
      <c r="P71" s="16">
        <f t="shared" si="14"/>
        <v>0</v>
      </c>
      <c r="Q71" s="17">
        <f t="shared" si="16"/>
        <v>146</v>
      </c>
      <c r="R71" s="17"/>
    </row>
    <row r="72" spans="1:19">
      <c r="A72" s="8" t="s">
        <v>114</v>
      </c>
      <c r="B72" s="15">
        <f>'[1]02'!B74</f>
        <v>0</v>
      </c>
      <c r="C72" s="16">
        <f>'[1]02'!C74</f>
        <v>0</v>
      </c>
      <c r="D72" s="16">
        <f>'[1]02'!D74</f>
        <v>330</v>
      </c>
      <c r="E72" s="16">
        <f>'[1]02'!E74</f>
        <v>0</v>
      </c>
      <c r="F72" s="15">
        <f t="shared" si="17"/>
        <v>330</v>
      </c>
      <c r="G72" s="15">
        <f>'[1]02'!H74</f>
        <v>0</v>
      </c>
      <c r="H72" s="16">
        <f>'[1]02'!I74</f>
        <v>0</v>
      </c>
      <c r="I72" s="16">
        <f>'[1]02'!J74</f>
        <v>146</v>
      </c>
      <c r="J72" s="16">
        <f>'[1]02'!K74</f>
        <v>0</v>
      </c>
      <c r="K72" s="15">
        <f t="shared" si="15"/>
        <v>146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146</v>
      </c>
      <c r="P72" s="16">
        <f t="shared" si="14"/>
        <v>0</v>
      </c>
      <c r="Q72" s="17">
        <f t="shared" si="16"/>
        <v>146</v>
      </c>
      <c r="R72" s="17"/>
    </row>
    <row r="73" spans="1:19">
      <c r="A73" s="8" t="s">
        <v>115</v>
      </c>
      <c r="B73" s="15">
        <f>'[1]02'!B75</f>
        <v>0</v>
      </c>
      <c r="C73" s="16">
        <f>'[1]02'!C75</f>
        <v>0</v>
      </c>
      <c r="D73" s="16">
        <f>'[1]02'!D75</f>
        <v>330</v>
      </c>
      <c r="E73" s="16">
        <f>'[1]02'!E75</f>
        <v>0</v>
      </c>
      <c r="F73" s="15">
        <f t="shared" si="17"/>
        <v>330</v>
      </c>
      <c r="G73" s="15">
        <f>'[1]02'!H75</f>
        <v>0</v>
      </c>
      <c r="H73" s="16">
        <f>'[1]02'!I75</f>
        <v>0</v>
      </c>
      <c r="I73" s="16">
        <f>'[1]02'!J75</f>
        <v>146</v>
      </c>
      <c r="J73" s="16">
        <f>'[1]02'!K75</f>
        <v>0</v>
      </c>
      <c r="K73" s="15">
        <f t="shared" si="15"/>
        <v>146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146</v>
      </c>
      <c r="P73" s="16">
        <f t="shared" si="14"/>
        <v>0</v>
      </c>
      <c r="Q73" s="17">
        <f t="shared" si="16"/>
        <v>146</v>
      </c>
      <c r="R73" s="17"/>
    </row>
    <row r="74" spans="1:19">
      <c r="A74" s="8" t="s">
        <v>116</v>
      </c>
      <c r="B74" s="15">
        <f>'[1]02'!B76</f>
        <v>0</v>
      </c>
      <c r="C74" s="16">
        <f>'[1]02'!C76</f>
        <v>0</v>
      </c>
      <c r="D74" s="16">
        <f>'[1]02'!D76</f>
        <v>330</v>
      </c>
      <c r="E74" s="16">
        <f>'[1]02'!E76</f>
        <v>0</v>
      </c>
      <c r="F74" s="15">
        <f t="shared" si="17"/>
        <v>330</v>
      </c>
      <c r="G74" s="15">
        <f>'[1]02'!H76</f>
        <v>0</v>
      </c>
      <c r="H74" s="16">
        <f>'[1]02'!I76</f>
        <v>0</v>
      </c>
      <c r="I74" s="16">
        <f>'[1]02'!J76</f>
        <v>144</v>
      </c>
      <c r="J74" s="16">
        <f>'[1]02'!K76</f>
        <v>0</v>
      </c>
      <c r="K74" s="15">
        <f t="shared" si="15"/>
        <v>144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144</v>
      </c>
      <c r="P74" s="16">
        <f t="shared" si="14"/>
        <v>0</v>
      </c>
      <c r="Q74" s="17">
        <f t="shared" si="16"/>
        <v>144</v>
      </c>
      <c r="R74" s="17"/>
    </row>
    <row r="75" spans="1:19">
      <c r="A75" s="8" t="s">
        <v>117</v>
      </c>
      <c r="B75" s="15">
        <f>'[1]02'!B77</f>
        <v>0</v>
      </c>
      <c r="C75" s="16">
        <f>'[1]02'!C77</f>
        <v>0</v>
      </c>
      <c r="D75" s="16">
        <f>'[1]02'!D77</f>
        <v>330</v>
      </c>
      <c r="E75" s="16">
        <f>'[1]02'!E77</f>
        <v>0</v>
      </c>
      <c r="F75" s="15">
        <f t="shared" si="17"/>
        <v>330</v>
      </c>
      <c r="G75" s="15">
        <f>'[1]02'!H77</f>
        <v>0</v>
      </c>
      <c r="H75" s="16">
        <f>'[1]02'!I77</f>
        <v>0</v>
      </c>
      <c r="I75" s="16">
        <f>'[1]02'!J77</f>
        <v>144</v>
      </c>
      <c r="J75" s="16">
        <f>'[1]02'!K77</f>
        <v>0</v>
      </c>
      <c r="K75" s="15">
        <f t="shared" si="15"/>
        <v>144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144</v>
      </c>
      <c r="P75" s="16">
        <f t="shared" si="14"/>
        <v>0</v>
      </c>
      <c r="Q75" s="17">
        <f t="shared" si="16"/>
        <v>144</v>
      </c>
      <c r="R75" s="17"/>
    </row>
    <row r="76" spans="1:19">
      <c r="A76" s="8" t="s">
        <v>118</v>
      </c>
      <c r="B76" s="15">
        <f>'[1]02'!B78</f>
        <v>0</v>
      </c>
      <c r="C76" s="16">
        <f>'[1]02'!C78</f>
        <v>0</v>
      </c>
      <c r="D76" s="16">
        <f>'[1]02'!D78</f>
        <v>330</v>
      </c>
      <c r="E76" s="16">
        <f>'[1]02'!E78</f>
        <v>0</v>
      </c>
      <c r="F76" s="15">
        <f t="shared" si="17"/>
        <v>330</v>
      </c>
      <c r="G76" s="15">
        <f>'[1]02'!H78</f>
        <v>0</v>
      </c>
      <c r="H76" s="16">
        <f>'[1]02'!I78</f>
        <v>0</v>
      </c>
      <c r="I76" s="16">
        <f>'[1]02'!J78</f>
        <v>144</v>
      </c>
      <c r="J76" s="16">
        <f>'[1]02'!K78</f>
        <v>0</v>
      </c>
      <c r="K76" s="15">
        <f t="shared" si="15"/>
        <v>144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144</v>
      </c>
      <c r="P76" s="16">
        <f t="shared" si="14"/>
        <v>0</v>
      </c>
      <c r="Q76" s="17">
        <f t="shared" si="16"/>
        <v>144</v>
      </c>
      <c r="R76" s="17"/>
    </row>
    <row r="77" spans="1:19">
      <c r="A77" s="8" t="s">
        <v>119</v>
      </c>
      <c r="B77" s="15">
        <f>'[1]02'!B79</f>
        <v>0</v>
      </c>
      <c r="C77" s="16">
        <f>'[1]02'!C79</f>
        <v>0</v>
      </c>
      <c r="D77" s="16">
        <f>'[1]02'!D79</f>
        <v>330</v>
      </c>
      <c r="E77" s="16">
        <f>'[1]02'!E79</f>
        <v>0</v>
      </c>
      <c r="F77" s="15">
        <f t="shared" si="17"/>
        <v>330</v>
      </c>
      <c r="G77" s="15">
        <f>'[1]02'!H79</f>
        <v>0</v>
      </c>
      <c r="H77" s="16">
        <f>'[1]02'!I79</f>
        <v>0</v>
      </c>
      <c r="I77" s="16">
        <f>'[1]02'!J79</f>
        <v>144</v>
      </c>
      <c r="J77" s="16">
        <f>'[1]02'!K79</f>
        <v>0</v>
      </c>
      <c r="K77" s="15">
        <f t="shared" si="15"/>
        <v>144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144</v>
      </c>
      <c r="P77" s="16">
        <f t="shared" si="14"/>
        <v>0</v>
      </c>
      <c r="Q77" s="17">
        <f t="shared" si="16"/>
        <v>144</v>
      </c>
      <c r="R77" s="17"/>
    </row>
    <row r="78" spans="1:19">
      <c r="A78" s="8" t="s">
        <v>120</v>
      </c>
      <c r="B78" s="15">
        <f>'[1]02'!B80</f>
        <v>0</v>
      </c>
      <c r="C78" s="16">
        <f>'[1]02'!C80</f>
        <v>0</v>
      </c>
      <c r="D78" s="16">
        <f>'[1]02'!D80</f>
        <v>330</v>
      </c>
      <c r="E78" s="16">
        <f>'[1]02'!E80</f>
        <v>0</v>
      </c>
      <c r="F78" s="15">
        <f t="shared" si="17"/>
        <v>330</v>
      </c>
      <c r="G78" s="15">
        <f>'[1]02'!H80</f>
        <v>0</v>
      </c>
      <c r="H78" s="16">
        <f>'[1]02'!I80</f>
        <v>0</v>
      </c>
      <c r="I78" s="16">
        <f>'[1]02'!J80</f>
        <v>144</v>
      </c>
      <c r="J78" s="16">
        <f>'[1]02'!K80</f>
        <v>0</v>
      </c>
      <c r="K78" s="15">
        <f t="shared" si="15"/>
        <v>144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144</v>
      </c>
      <c r="P78" s="16">
        <f t="shared" si="14"/>
        <v>0</v>
      </c>
      <c r="Q78" s="17">
        <f t="shared" si="16"/>
        <v>144</v>
      </c>
      <c r="R78" s="17"/>
    </row>
    <row r="79" spans="1:19">
      <c r="A79" s="8" t="s">
        <v>121</v>
      </c>
      <c r="B79" s="15">
        <f>'[1]02'!B81</f>
        <v>0</v>
      </c>
      <c r="C79" s="16">
        <f>'[1]02'!C81</f>
        <v>0</v>
      </c>
      <c r="D79" s="16">
        <f>'[1]02'!D81</f>
        <v>330</v>
      </c>
      <c r="E79" s="16">
        <f>'[1]02'!E81</f>
        <v>0</v>
      </c>
      <c r="F79" s="15">
        <f t="shared" si="17"/>
        <v>330</v>
      </c>
      <c r="G79" s="15">
        <f>'[1]02'!H81</f>
        <v>0</v>
      </c>
      <c r="H79" s="16">
        <f>'[1]02'!I81</f>
        <v>0</v>
      </c>
      <c r="I79" s="16">
        <f>'[1]02'!J81</f>
        <v>144</v>
      </c>
      <c r="J79" s="16">
        <f>'[1]02'!K81</f>
        <v>0</v>
      </c>
      <c r="K79" s="15">
        <f t="shared" si="15"/>
        <v>144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144</v>
      </c>
      <c r="P79" s="16">
        <f t="shared" si="14"/>
        <v>0</v>
      </c>
      <c r="Q79" s="17">
        <f t="shared" si="16"/>
        <v>144</v>
      </c>
      <c r="R79" s="17"/>
    </row>
    <row r="80" spans="1:19">
      <c r="A80" s="8" t="s">
        <v>122</v>
      </c>
      <c r="B80" s="15">
        <f>'[1]02'!B82</f>
        <v>0</v>
      </c>
      <c r="C80" s="16">
        <f>'[1]02'!C82</f>
        <v>0</v>
      </c>
      <c r="D80" s="16">
        <f>'[1]02'!D82</f>
        <v>330</v>
      </c>
      <c r="E80" s="16">
        <f>'[1]02'!E82</f>
        <v>0</v>
      </c>
      <c r="F80" s="15">
        <f t="shared" si="17"/>
        <v>330</v>
      </c>
      <c r="G80" s="15">
        <f>'[1]02'!H82</f>
        <v>0</v>
      </c>
      <c r="H80" s="16">
        <f>'[1]02'!I82</f>
        <v>0</v>
      </c>
      <c r="I80" s="16">
        <f>'[1]02'!J82</f>
        <v>144</v>
      </c>
      <c r="J80" s="16">
        <f>'[1]02'!K82</f>
        <v>0</v>
      </c>
      <c r="K80" s="15">
        <f t="shared" si="15"/>
        <v>144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144</v>
      </c>
      <c r="P80" s="16">
        <f t="shared" si="14"/>
        <v>0</v>
      </c>
      <c r="Q80" s="17">
        <f t="shared" si="16"/>
        <v>144</v>
      </c>
      <c r="R80" s="17"/>
    </row>
    <row r="81" spans="1:18">
      <c r="A81" s="8" t="s">
        <v>123</v>
      </c>
      <c r="B81" s="15">
        <f>'[1]02'!B83</f>
        <v>0</v>
      </c>
      <c r="C81" s="16">
        <f>'[1]02'!C83</f>
        <v>0</v>
      </c>
      <c r="D81" s="16">
        <f>'[1]02'!D83</f>
        <v>330</v>
      </c>
      <c r="E81" s="16">
        <f>'[1]02'!E83</f>
        <v>0</v>
      </c>
      <c r="F81" s="15">
        <f t="shared" si="17"/>
        <v>330</v>
      </c>
      <c r="G81" s="15">
        <f>'[1]02'!H83</f>
        <v>0</v>
      </c>
      <c r="H81" s="16">
        <f>'[1]02'!I83</f>
        <v>0</v>
      </c>
      <c r="I81" s="16">
        <f>'[1]02'!J83</f>
        <v>144</v>
      </c>
      <c r="J81" s="16">
        <f>'[1]02'!K83</f>
        <v>0</v>
      </c>
      <c r="K81" s="15">
        <f t="shared" si="15"/>
        <v>144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144</v>
      </c>
      <c r="P81" s="16">
        <f t="shared" si="14"/>
        <v>0</v>
      </c>
      <c r="Q81" s="17">
        <f t="shared" si="16"/>
        <v>144</v>
      </c>
      <c r="R81" s="17"/>
    </row>
    <row r="82" spans="1:18">
      <c r="A82" s="8" t="s">
        <v>124</v>
      </c>
      <c r="B82" s="15">
        <f>'[1]02'!B84</f>
        <v>0</v>
      </c>
      <c r="C82" s="16">
        <f>'[1]02'!C84</f>
        <v>0</v>
      </c>
      <c r="D82" s="16">
        <f>'[1]02'!D84</f>
        <v>330</v>
      </c>
      <c r="E82" s="16">
        <f>'[1]02'!E84</f>
        <v>0</v>
      </c>
      <c r="F82" s="15">
        <f t="shared" si="17"/>
        <v>330</v>
      </c>
      <c r="G82" s="15">
        <f>'[1]02'!H84</f>
        <v>0</v>
      </c>
      <c r="H82" s="16">
        <f>'[1]02'!I84</f>
        <v>0</v>
      </c>
      <c r="I82" s="16">
        <f>'[1]02'!J84</f>
        <v>144</v>
      </c>
      <c r="J82" s="16">
        <f>'[1]02'!K84</f>
        <v>0</v>
      </c>
      <c r="K82" s="15">
        <f t="shared" si="15"/>
        <v>144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144</v>
      </c>
      <c r="P82" s="16">
        <f t="shared" si="14"/>
        <v>0</v>
      </c>
      <c r="Q82" s="17">
        <f t="shared" si="16"/>
        <v>144</v>
      </c>
      <c r="R82" s="17"/>
    </row>
    <row r="83" spans="1:18">
      <c r="A83" s="8" t="s">
        <v>125</v>
      </c>
      <c r="B83" s="15">
        <f>'[1]02'!B85</f>
        <v>0</v>
      </c>
      <c r="C83" s="16">
        <f>'[1]02'!C85</f>
        <v>0</v>
      </c>
      <c r="D83" s="16">
        <f>'[1]02'!D85</f>
        <v>330</v>
      </c>
      <c r="E83" s="16">
        <f>'[1]02'!E85</f>
        <v>0</v>
      </c>
      <c r="F83" s="15">
        <f t="shared" si="17"/>
        <v>330</v>
      </c>
      <c r="G83" s="15">
        <f>'[1]02'!H85</f>
        <v>0</v>
      </c>
      <c r="H83" s="16">
        <f>'[1]02'!I85</f>
        <v>0</v>
      </c>
      <c r="I83" s="16">
        <f>'[1]02'!J85</f>
        <v>144</v>
      </c>
      <c r="J83" s="16">
        <f>'[1]02'!K85</f>
        <v>0</v>
      </c>
      <c r="K83" s="15">
        <f t="shared" si="15"/>
        <v>144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144</v>
      </c>
      <c r="P83" s="16">
        <f t="shared" si="14"/>
        <v>0</v>
      </c>
      <c r="Q83" s="17">
        <f t="shared" si="16"/>
        <v>144</v>
      </c>
      <c r="R83" s="17"/>
    </row>
    <row r="84" spans="1:18">
      <c r="A84" s="8" t="s">
        <v>126</v>
      </c>
      <c r="B84" s="15">
        <f>'[1]02'!B86</f>
        <v>0</v>
      </c>
      <c r="C84" s="16">
        <f>'[1]02'!C86</f>
        <v>0</v>
      </c>
      <c r="D84" s="16">
        <f>'[1]02'!D86</f>
        <v>330</v>
      </c>
      <c r="E84" s="16">
        <f>'[1]02'!E86</f>
        <v>0</v>
      </c>
      <c r="F84" s="15">
        <f t="shared" si="17"/>
        <v>330</v>
      </c>
      <c r="G84" s="15">
        <f>'[1]02'!H86</f>
        <v>0</v>
      </c>
      <c r="H84" s="16">
        <f>'[1]02'!I86</f>
        <v>0</v>
      </c>
      <c r="I84" s="16">
        <f>'[1]02'!J86</f>
        <v>144</v>
      </c>
      <c r="J84" s="16">
        <f>'[1]02'!K86</f>
        <v>0</v>
      </c>
      <c r="K84" s="15">
        <f t="shared" si="15"/>
        <v>144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144</v>
      </c>
      <c r="P84" s="16">
        <f t="shared" si="14"/>
        <v>0</v>
      </c>
      <c r="Q84" s="17">
        <f t="shared" si="16"/>
        <v>144</v>
      </c>
      <c r="R84" s="17"/>
    </row>
    <row r="85" spans="1:18">
      <c r="A85" s="8" t="s">
        <v>127</v>
      </c>
      <c r="B85" s="15">
        <f>'[1]02'!B87</f>
        <v>0</v>
      </c>
      <c r="C85" s="16">
        <f>'[1]02'!C87</f>
        <v>0</v>
      </c>
      <c r="D85" s="16">
        <f>'[1]02'!D87</f>
        <v>330</v>
      </c>
      <c r="E85" s="16">
        <f>'[1]02'!E87</f>
        <v>0</v>
      </c>
      <c r="F85" s="15">
        <f t="shared" si="17"/>
        <v>330</v>
      </c>
      <c r="G85" s="15">
        <f>'[1]02'!H87</f>
        <v>0</v>
      </c>
      <c r="H85" s="16">
        <f>'[1]02'!I87</f>
        <v>0</v>
      </c>
      <c r="I85" s="16">
        <f>'[1]02'!J87</f>
        <v>144</v>
      </c>
      <c r="J85" s="16">
        <f>'[1]02'!K87</f>
        <v>0</v>
      </c>
      <c r="K85" s="15">
        <f t="shared" si="15"/>
        <v>144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144</v>
      </c>
      <c r="P85" s="16">
        <f t="shared" si="14"/>
        <v>0</v>
      </c>
      <c r="Q85" s="17">
        <f t="shared" si="16"/>
        <v>144</v>
      </c>
      <c r="R85" s="17"/>
    </row>
    <row r="86" spans="1:18">
      <c r="A86" s="8" t="s">
        <v>128</v>
      </c>
      <c r="B86" s="15">
        <f>'[1]02'!B88</f>
        <v>0</v>
      </c>
      <c r="C86" s="16">
        <f>'[1]02'!C88</f>
        <v>0</v>
      </c>
      <c r="D86" s="16">
        <f>'[1]02'!D88</f>
        <v>330</v>
      </c>
      <c r="E86" s="16">
        <f>'[1]02'!E88</f>
        <v>0</v>
      </c>
      <c r="F86" s="15">
        <f t="shared" si="17"/>
        <v>330</v>
      </c>
      <c r="G86" s="15">
        <f>'[1]02'!H88</f>
        <v>0</v>
      </c>
      <c r="H86" s="16">
        <f>'[1]02'!I88</f>
        <v>0</v>
      </c>
      <c r="I86" s="16">
        <f>'[1]02'!J88</f>
        <v>144</v>
      </c>
      <c r="J86" s="16">
        <f>'[1]02'!K88</f>
        <v>0</v>
      </c>
      <c r="K86" s="15">
        <f t="shared" si="15"/>
        <v>144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144</v>
      </c>
      <c r="P86" s="16">
        <f t="shared" si="14"/>
        <v>0</v>
      </c>
      <c r="Q86" s="17">
        <f t="shared" si="16"/>
        <v>144</v>
      </c>
      <c r="R86" s="17"/>
    </row>
    <row r="87" spans="1:18">
      <c r="A87" s="8" t="s">
        <v>129</v>
      </c>
      <c r="B87" s="15">
        <f>'[1]02'!B89</f>
        <v>0</v>
      </c>
      <c r="C87" s="16">
        <f>'[1]02'!C89</f>
        <v>0</v>
      </c>
      <c r="D87" s="16">
        <f>'[1]02'!D89</f>
        <v>330</v>
      </c>
      <c r="E87" s="16">
        <f>'[1]02'!E89</f>
        <v>0</v>
      </c>
      <c r="F87" s="15">
        <f t="shared" si="17"/>
        <v>330</v>
      </c>
      <c r="G87" s="15">
        <f>'[1]02'!H89</f>
        <v>0</v>
      </c>
      <c r="H87" s="16">
        <f>'[1]02'!I89</f>
        <v>0</v>
      </c>
      <c r="I87" s="16">
        <f>'[1]02'!J89</f>
        <v>148</v>
      </c>
      <c r="J87" s="16">
        <f>'[1]02'!K89</f>
        <v>0</v>
      </c>
      <c r="K87" s="15">
        <f t="shared" si="15"/>
        <v>148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148</v>
      </c>
      <c r="P87" s="16">
        <f t="shared" si="14"/>
        <v>0</v>
      </c>
      <c r="Q87" s="17">
        <f t="shared" si="16"/>
        <v>148</v>
      </c>
      <c r="R87" s="17"/>
    </row>
    <row r="88" spans="1:18">
      <c r="A88" s="8" t="s">
        <v>130</v>
      </c>
      <c r="B88" s="15">
        <f>'[1]02'!B90</f>
        <v>0</v>
      </c>
      <c r="C88" s="16">
        <f>'[1]02'!C90</f>
        <v>0</v>
      </c>
      <c r="D88" s="16">
        <f>'[1]02'!D90</f>
        <v>330</v>
      </c>
      <c r="E88" s="16">
        <f>'[1]02'!E90</f>
        <v>0</v>
      </c>
      <c r="F88" s="15">
        <f t="shared" si="17"/>
        <v>330</v>
      </c>
      <c r="G88" s="15">
        <f>'[1]02'!H90</f>
        <v>0</v>
      </c>
      <c r="H88" s="16">
        <f>'[1]02'!I90</f>
        <v>0</v>
      </c>
      <c r="I88" s="16">
        <f>'[1]02'!J90</f>
        <v>148</v>
      </c>
      <c r="J88" s="16">
        <f>'[1]02'!K90</f>
        <v>0</v>
      </c>
      <c r="K88" s="15">
        <f t="shared" si="15"/>
        <v>148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148</v>
      </c>
      <c r="P88" s="16">
        <f t="shared" si="14"/>
        <v>0</v>
      </c>
      <c r="Q88" s="17">
        <f t="shared" si="16"/>
        <v>148</v>
      </c>
      <c r="R88" s="17"/>
    </row>
    <row r="89" spans="1:18">
      <c r="A89" s="8" t="s">
        <v>131</v>
      </c>
      <c r="B89" s="15">
        <f>'[1]02'!B91</f>
        <v>0</v>
      </c>
      <c r="C89" s="16">
        <f>'[1]02'!C91</f>
        <v>0</v>
      </c>
      <c r="D89" s="16">
        <f>'[1]02'!D91</f>
        <v>330</v>
      </c>
      <c r="E89" s="16">
        <f>'[1]02'!E91</f>
        <v>0</v>
      </c>
      <c r="F89" s="15">
        <f t="shared" si="17"/>
        <v>330</v>
      </c>
      <c r="G89" s="15">
        <f>'[1]02'!H91</f>
        <v>0</v>
      </c>
      <c r="H89" s="16">
        <f>'[1]02'!I91</f>
        <v>0</v>
      </c>
      <c r="I89" s="16">
        <f>'[1]02'!J91</f>
        <v>148</v>
      </c>
      <c r="J89" s="16">
        <f>'[1]02'!K91</f>
        <v>0</v>
      </c>
      <c r="K89" s="15">
        <f t="shared" si="15"/>
        <v>148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148</v>
      </c>
      <c r="P89" s="16">
        <f t="shared" si="14"/>
        <v>0</v>
      </c>
      <c r="Q89" s="17">
        <f t="shared" si="16"/>
        <v>148</v>
      </c>
      <c r="R89" s="17"/>
    </row>
    <row r="90" spans="1:18">
      <c r="A90" s="8" t="s">
        <v>132</v>
      </c>
      <c r="B90" s="15">
        <f>'[1]02'!B92</f>
        <v>0</v>
      </c>
      <c r="C90" s="16">
        <f>'[1]02'!C92</f>
        <v>0</v>
      </c>
      <c r="D90" s="16">
        <f>'[1]02'!D92</f>
        <v>330</v>
      </c>
      <c r="E90" s="16">
        <f>'[1]02'!E92</f>
        <v>0</v>
      </c>
      <c r="F90" s="15">
        <f t="shared" si="17"/>
        <v>330</v>
      </c>
      <c r="G90" s="15">
        <f>'[1]02'!H92</f>
        <v>0</v>
      </c>
      <c r="H90" s="16">
        <f>'[1]02'!I92</f>
        <v>0</v>
      </c>
      <c r="I90" s="16">
        <f>'[1]02'!J92</f>
        <v>148</v>
      </c>
      <c r="J90" s="16">
        <f>'[1]02'!K92</f>
        <v>0</v>
      </c>
      <c r="K90" s="15">
        <f t="shared" si="15"/>
        <v>148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148</v>
      </c>
      <c r="P90" s="16">
        <f t="shared" si="14"/>
        <v>0</v>
      </c>
      <c r="Q90" s="17">
        <f t="shared" si="16"/>
        <v>148</v>
      </c>
      <c r="R90" s="17"/>
    </row>
    <row r="91" spans="1:18">
      <c r="A91" s="8" t="s">
        <v>133</v>
      </c>
      <c r="B91" s="15">
        <f>'[1]02'!B93</f>
        <v>0</v>
      </c>
      <c r="C91" s="16">
        <f>'[1]02'!C93</f>
        <v>0</v>
      </c>
      <c r="D91" s="16">
        <f>'[1]02'!D93</f>
        <v>330</v>
      </c>
      <c r="E91" s="16">
        <f>'[1]02'!E93</f>
        <v>0</v>
      </c>
      <c r="F91" s="15">
        <f t="shared" si="17"/>
        <v>330</v>
      </c>
      <c r="G91" s="15">
        <f>'[1]02'!H93</f>
        <v>0</v>
      </c>
      <c r="H91" s="16">
        <f>'[1]02'!I93</f>
        <v>0</v>
      </c>
      <c r="I91" s="16">
        <f>'[1]02'!J93</f>
        <v>150</v>
      </c>
      <c r="J91" s="16">
        <f>'[1]02'!K93</f>
        <v>0</v>
      </c>
      <c r="K91" s="15">
        <f t="shared" si="15"/>
        <v>150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150</v>
      </c>
      <c r="P91" s="16">
        <f t="shared" si="14"/>
        <v>0</v>
      </c>
      <c r="Q91" s="17">
        <f t="shared" si="16"/>
        <v>150</v>
      </c>
      <c r="R91" s="17"/>
    </row>
    <row r="92" spans="1:18">
      <c r="A92" s="8" t="s">
        <v>134</v>
      </c>
      <c r="B92" s="15">
        <f>'[1]02'!B94</f>
        <v>0</v>
      </c>
      <c r="C92" s="16">
        <f>'[1]02'!C94</f>
        <v>0</v>
      </c>
      <c r="D92" s="16">
        <f>'[1]02'!D94</f>
        <v>330</v>
      </c>
      <c r="E92" s="16">
        <f>'[1]02'!E94</f>
        <v>0</v>
      </c>
      <c r="F92" s="15">
        <f t="shared" si="17"/>
        <v>330</v>
      </c>
      <c r="G92" s="15">
        <f>'[1]02'!H94</f>
        <v>0</v>
      </c>
      <c r="H92" s="16">
        <f>'[1]02'!I94</f>
        <v>0</v>
      </c>
      <c r="I92" s="16">
        <f>'[1]02'!J94</f>
        <v>150</v>
      </c>
      <c r="J92" s="16">
        <f>'[1]02'!K94</f>
        <v>0</v>
      </c>
      <c r="K92" s="15">
        <f t="shared" si="15"/>
        <v>150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150</v>
      </c>
      <c r="P92" s="16">
        <f t="shared" si="14"/>
        <v>0</v>
      </c>
      <c r="Q92" s="17">
        <f t="shared" si="16"/>
        <v>150</v>
      </c>
      <c r="R92" s="17"/>
    </row>
    <row r="93" spans="1:18">
      <c r="A93" s="8" t="s">
        <v>135</v>
      </c>
      <c r="B93" s="15">
        <f>'[1]02'!B95</f>
        <v>0</v>
      </c>
      <c r="C93" s="16">
        <f>'[1]02'!C95</f>
        <v>0</v>
      </c>
      <c r="D93" s="16">
        <f>'[1]02'!D95</f>
        <v>330</v>
      </c>
      <c r="E93" s="16">
        <f>'[1]02'!E95</f>
        <v>0</v>
      </c>
      <c r="F93" s="15">
        <f t="shared" si="17"/>
        <v>330</v>
      </c>
      <c r="G93" s="15">
        <f>'[1]02'!H95</f>
        <v>0</v>
      </c>
      <c r="H93" s="16">
        <f>'[1]02'!I95</f>
        <v>0</v>
      </c>
      <c r="I93" s="16">
        <f>'[1]02'!J95</f>
        <v>150</v>
      </c>
      <c r="J93" s="16">
        <f>'[1]02'!K95</f>
        <v>0</v>
      </c>
      <c r="K93" s="15">
        <f t="shared" si="15"/>
        <v>150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150</v>
      </c>
      <c r="P93" s="16">
        <f t="shared" si="14"/>
        <v>0</v>
      </c>
      <c r="Q93" s="17">
        <f t="shared" si="16"/>
        <v>150</v>
      </c>
      <c r="R93" s="17"/>
    </row>
    <row r="94" spans="1:18">
      <c r="A94" s="8" t="s">
        <v>136</v>
      </c>
      <c r="B94" s="15">
        <f>'[1]02'!B96</f>
        <v>0</v>
      </c>
      <c r="C94" s="16">
        <f>'[1]02'!C96</f>
        <v>0</v>
      </c>
      <c r="D94" s="16">
        <f>'[1]02'!D96</f>
        <v>330</v>
      </c>
      <c r="E94" s="16">
        <f>'[1]02'!E96</f>
        <v>0</v>
      </c>
      <c r="F94" s="15">
        <f t="shared" si="17"/>
        <v>330</v>
      </c>
      <c r="G94" s="15">
        <f>'[1]02'!H96</f>
        <v>0</v>
      </c>
      <c r="H94" s="16">
        <f>'[1]02'!I96</f>
        <v>0</v>
      </c>
      <c r="I94" s="16">
        <f>'[1]02'!J96</f>
        <v>150</v>
      </c>
      <c r="J94" s="16">
        <f>'[1]02'!K96</f>
        <v>0</v>
      </c>
      <c r="K94" s="15">
        <f t="shared" si="15"/>
        <v>150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150</v>
      </c>
      <c r="P94" s="16">
        <f t="shared" si="14"/>
        <v>0</v>
      </c>
      <c r="Q94" s="17">
        <f t="shared" si="16"/>
        <v>150</v>
      </c>
      <c r="R94" s="17"/>
    </row>
    <row r="95" spans="1:18">
      <c r="A95" s="8" t="s">
        <v>137</v>
      </c>
      <c r="B95" s="15">
        <f>'[1]02'!B97</f>
        <v>0</v>
      </c>
      <c r="C95" s="16">
        <f>'[1]02'!C97</f>
        <v>0</v>
      </c>
      <c r="D95" s="16">
        <f>'[1]02'!D97</f>
        <v>330</v>
      </c>
      <c r="E95" s="16">
        <f>'[1]02'!E97</f>
        <v>0</v>
      </c>
      <c r="F95" s="15">
        <f t="shared" si="17"/>
        <v>330</v>
      </c>
      <c r="G95" s="15">
        <f>'[1]02'!H97</f>
        <v>0</v>
      </c>
      <c r="H95" s="16">
        <f>'[1]02'!I97</f>
        <v>0</v>
      </c>
      <c r="I95" s="16">
        <f>'[1]02'!J97</f>
        <v>150</v>
      </c>
      <c r="J95" s="16">
        <f>'[1]02'!K97</f>
        <v>0</v>
      </c>
      <c r="K95" s="15">
        <f t="shared" si="15"/>
        <v>150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150</v>
      </c>
      <c r="P95" s="16">
        <f t="shared" si="14"/>
        <v>0</v>
      </c>
      <c r="Q95" s="17">
        <f t="shared" si="16"/>
        <v>150</v>
      </c>
      <c r="R95" s="17"/>
    </row>
    <row r="96" spans="1:18">
      <c r="A96" s="8" t="s">
        <v>138</v>
      </c>
      <c r="B96" s="15">
        <f>'[1]02'!B98</f>
        <v>0</v>
      </c>
      <c r="C96" s="16">
        <f>'[1]02'!C98</f>
        <v>0</v>
      </c>
      <c r="D96" s="16">
        <f>'[1]02'!D98</f>
        <v>330</v>
      </c>
      <c r="E96" s="16">
        <f>'[1]02'!E98</f>
        <v>0</v>
      </c>
      <c r="F96" s="15">
        <f t="shared" si="17"/>
        <v>330</v>
      </c>
      <c r="G96" s="15">
        <f>'[1]02'!H98</f>
        <v>0</v>
      </c>
      <c r="H96" s="16">
        <f>'[1]02'!I98</f>
        <v>0</v>
      </c>
      <c r="I96" s="16">
        <f>'[1]02'!J98</f>
        <v>150</v>
      </c>
      <c r="J96" s="16">
        <f>'[1]02'!K98</f>
        <v>0</v>
      </c>
      <c r="K96" s="15">
        <f t="shared" si="15"/>
        <v>150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150</v>
      </c>
      <c r="P96" s="16">
        <f t="shared" si="14"/>
        <v>0</v>
      </c>
      <c r="Q96" s="17">
        <f t="shared" si="16"/>
        <v>150</v>
      </c>
      <c r="R96" s="17"/>
    </row>
    <row r="97" spans="1:18">
      <c r="A97" s="8" t="s">
        <v>139</v>
      </c>
      <c r="B97" s="15">
        <f>'[1]02'!B99</f>
        <v>0</v>
      </c>
      <c r="C97" s="16">
        <f>'[1]02'!C99</f>
        <v>0</v>
      </c>
      <c r="D97" s="16">
        <f>'[1]02'!D99</f>
        <v>330</v>
      </c>
      <c r="E97" s="16">
        <f>'[1]02'!E99</f>
        <v>0</v>
      </c>
      <c r="F97" s="15">
        <f t="shared" si="17"/>
        <v>330</v>
      </c>
      <c r="G97" s="15">
        <f>'[1]02'!H99</f>
        <v>0</v>
      </c>
      <c r="H97" s="16">
        <f>'[1]02'!I99</f>
        <v>0</v>
      </c>
      <c r="I97" s="16">
        <f>'[1]02'!J99</f>
        <v>150</v>
      </c>
      <c r="J97" s="16">
        <f>'[1]02'!K99</f>
        <v>0</v>
      </c>
      <c r="K97" s="15">
        <f t="shared" si="15"/>
        <v>150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150</v>
      </c>
      <c r="P97" s="16">
        <f t="shared" si="14"/>
        <v>0</v>
      </c>
      <c r="Q97" s="17">
        <f t="shared" si="16"/>
        <v>150</v>
      </c>
      <c r="R97" s="17"/>
    </row>
    <row r="98" spans="1:18">
      <c r="A98" s="8" t="s">
        <v>140</v>
      </c>
      <c r="B98" s="15">
        <f>'[1]02'!B100</f>
        <v>0</v>
      </c>
      <c r="C98" s="16">
        <f>'[1]02'!C100</f>
        <v>0</v>
      </c>
      <c r="D98" s="16">
        <f>'[1]02'!D100</f>
        <v>330</v>
      </c>
      <c r="E98" s="16">
        <f>'[1]02'!E100</f>
        <v>0</v>
      </c>
      <c r="F98" s="15">
        <f t="shared" si="17"/>
        <v>330</v>
      </c>
      <c r="G98" s="15">
        <f>'[1]02'!H100</f>
        <v>0</v>
      </c>
      <c r="H98" s="16">
        <f>'[1]02'!I100</f>
        <v>0</v>
      </c>
      <c r="I98" s="16">
        <f>'[1]02'!J100</f>
        <v>150</v>
      </c>
      <c r="J98" s="16">
        <f>'[1]02'!K100</f>
        <v>0</v>
      </c>
      <c r="K98" s="15">
        <f t="shared" si="15"/>
        <v>150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150</v>
      </c>
      <c r="P98" s="16">
        <f t="shared" si="14"/>
        <v>0</v>
      </c>
      <c r="Q98" s="17">
        <f t="shared" si="16"/>
        <v>150</v>
      </c>
      <c r="R98" s="17"/>
    </row>
    <row r="99" spans="1:18">
      <c r="A99" s="8" t="s">
        <v>171</v>
      </c>
      <c r="B99" s="15">
        <f t="shared" ref="B99:R99" si="18">SUM(B3:B98)/4000</f>
        <v>0</v>
      </c>
      <c r="C99" s="15">
        <f t="shared" si="18"/>
        <v>0</v>
      </c>
      <c r="D99" s="15">
        <f t="shared" si="18"/>
        <v>7.92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3.5445000000000002</v>
      </c>
      <c r="J99" s="15">
        <f t="shared" si="18"/>
        <v>0</v>
      </c>
      <c r="K99" s="15">
        <f t="shared" si="18"/>
        <v>3.5445000000000002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3.5445000000000002</v>
      </c>
      <c r="P99" s="15">
        <f t="shared" si="18"/>
        <v>0</v>
      </c>
      <c r="Q99" s="15">
        <f t="shared" si="18"/>
        <v>3.5445000000000002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71" workbookViewId="0">
      <selection activeCell="V93" sqref="V93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45567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'[2]02'!B5</f>
        <v>80</v>
      </c>
      <c r="C3" s="201">
        <f>'[2]02'!C5</f>
        <v>0</v>
      </c>
      <c r="D3" s="201">
        <f>'[2]02'!D5</f>
        <v>0</v>
      </c>
      <c r="E3" s="201">
        <f>'[2]02'!E5</f>
        <v>0</v>
      </c>
      <c r="F3" s="15">
        <f>SUM(B3:E3)</f>
        <v>80</v>
      </c>
      <c r="G3" s="200">
        <f>'[2]02'!H5</f>
        <v>36</v>
      </c>
      <c r="H3" s="201">
        <f>'[2]02'!I5</f>
        <v>0</v>
      </c>
      <c r="I3" s="201">
        <f>'[2]02'!J5</f>
        <v>0</v>
      </c>
      <c r="J3" s="201">
        <f>'[2]02'!K5</f>
        <v>0</v>
      </c>
      <c r="K3" s="15">
        <f>SUM(G3:J3)</f>
        <v>36</v>
      </c>
      <c r="L3" s="18">
        <f>frq!C3</f>
        <v>1</v>
      </c>
      <c r="M3" s="125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200">
        <f>'[2]02'!B6</f>
        <v>80</v>
      </c>
      <c r="C4" s="201">
        <f>'[2]02'!C6</f>
        <v>0</v>
      </c>
      <c r="D4" s="201">
        <f>'[2]02'!D6</f>
        <v>0</v>
      </c>
      <c r="E4" s="201">
        <f>'[2]02'!E6</f>
        <v>0</v>
      </c>
      <c r="F4" s="15">
        <f>SUM(B4:E4)</f>
        <v>80</v>
      </c>
      <c r="G4" s="200">
        <f>'[2]02'!H6</f>
        <v>36</v>
      </c>
      <c r="H4" s="201">
        <f>'[2]02'!I6</f>
        <v>0</v>
      </c>
      <c r="I4" s="201">
        <f>'[2]02'!J6</f>
        <v>0</v>
      </c>
      <c r="J4" s="201">
        <f>'[2]02'!K6</f>
        <v>0</v>
      </c>
      <c r="K4" s="15">
        <f t="shared" ref="K4:K67" si="3">SUM(G4:J4)</f>
        <v>36</v>
      </c>
      <c r="L4" s="18">
        <f>frq!C4</f>
        <v>1</v>
      </c>
      <c r="M4" s="125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200">
        <f>'[2]02'!B7</f>
        <v>80</v>
      </c>
      <c r="C5" s="201">
        <f>'[2]02'!C7</f>
        <v>0</v>
      </c>
      <c r="D5" s="201">
        <f>'[2]02'!D7</f>
        <v>0</v>
      </c>
      <c r="E5" s="201">
        <f>'[2]02'!E7</f>
        <v>0</v>
      </c>
      <c r="F5" s="15">
        <f t="shared" ref="F5:F68" si="6">SUM(B5:E5)</f>
        <v>80</v>
      </c>
      <c r="G5" s="200">
        <f>'[2]02'!H7</f>
        <v>36</v>
      </c>
      <c r="H5" s="201">
        <f>'[2]02'!I7</f>
        <v>0</v>
      </c>
      <c r="I5" s="201">
        <f>'[2]02'!J7</f>
        <v>0</v>
      </c>
      <c r="J5" s="201">
        <f>'[2]02'!K7</f>
        <v>0</v>
      </c>
      <c r="K5" s="15">
        <f t="shared" si="3"/>
        <v>36</v>
      </c>
      <c r="L5" s="18">
        <f>frq!C5</f>
        <v>1</v>
      </c>
      <c r="M5" s="125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200">
        <f>'[2]02'!B8</f>
        <v>80</v>
      </c>
      <c r="C6" s="201">
        <f>'[2]02'!C8</f>
        <v>0</v>
      </c>
      <c r="D6" s="201">
        <f>'[2]02'!D8</f>
        <v>0</v>
      </c>
      <c r="E6" s="201">
        <f>'[2]02'!E8</f>
        <v>0</v>
      </c>
      <c r="F6" s="15">
        <f t="shared" si="6"/>
        <v>80</v>
      </c>
      <c r="G6" s="200">
        <f>'[2]02'!H8</f>
        <v>36</v>
      </c>
      <c r="H6" s="201">
        <f>'[2]02'!I8</f>
        <v>0</v>
      </c>
      <c r="I6" s="201">
        <f>'[2]02'!J8</f>
        <v>0</v>
      </c>
      <c r="J6" s="201">
        <f>'[2]02'!K8</f>
        <v>0</v>
      </c>
      <c r="K6" s="15">
        <f t="shared" si="3"/>
        <v>36</v>
      </c>
      <c r="L6" s="18">
        <f>frq!C6</f>
        <v>1</v>
      </c>
      <c r="M6" s="125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200">
        <f>'[2]02'!B9</f>
        <v>80</v>
      </c>
      <c r="C7" s="201">
        <f>'[2]02'!C9</f>
        <v>0</v>
      </c>
      <c r="D7" s="201">
        <f>'[2]02'!D9</f>
        <v>0</v>
      </c>
      <c r="E7" s="201">
        <f>'[2]02'!E9</f>
        <v>0</v>
      </c>
      <c r="F7" s="15">
        <f t="shared" si="6"/>
        <v>80</v>
      </c>
      <c r="G7" s="200">
        <f>'[2]02'!H9</f>
        <v>36</v>
      </c>
      <c r="H7" s="201">
        <f>'[2]02'!I9</f>
        <v>0</v>
      </c>
      <c r="I7" s="201">
        <f>'[2]02'!J9</f>
        <v>0</v>
      </c>
      <c r="J7" s="201">
        <f>'[2]02'!K9</f>
        <v>0</v>
      </c>
      <c r="K7" s="15">
        <f t="shared" si="3"/>
        <v>36</v>
      </c>
      <c r="L7" s="18">
        <f>frq!C7</f>
        <v>1</v>
      </c>
      <c r="M7" s="125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  <c r="S7" s="18"/>
    </row>
    <row r="8" spans="1:19">
      <c r="A8" s="8" t="s">
        <v>50</v>
      </c>
      <c r="B8" s="200">
        <f>'[2]02'!B10</f>
        <v>80</v>
      </c>
      <c r="C8" s="201">
        <f>'[2]02'!C10</f>
        <v>0</v>
      </c>
      <c r="D8" s="201">
        <f>'[2]02'!D10</f>
        <v>0</v>
      </c>
      <c r="E8" s="201">
        <f>'[2]02'!E10</f>
        <v>0</v>
      </c>
      <c r="F8" s="15">
        <f t="shared" si="6"/>
        <v>80</v>
      </c>
      <c r="G8" s="200">
        <f>'[2]02'!H10</f>
        <v>36</v>
      </c>
      <c r="H8" s="201">
        <f>'[2]02'!I10</f>
        <v>0</v>
      </c>
      <c r="I8" s="201">
        <f>'[2]02'!J10</f>
        <v>0</v>
      </c>
      <c r="J8" s="201">
        <f>'[2]02'!K10</f>
        <v>0</v>
      </c>
      <c r="K8" s="15">
        <f t="shared" si="3"/>
        <v>36</v>
      </c>
      <c r="L8" s="18">
        <f>frq!C8</f>
        <v>1</v>
      </c>
      <c r="M8" s="125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  <c r="S8" s="18"/>
    </row>
    <row r="9" spans="1:19">
      <c r="A9" s="8" t="s">
        <v>51</v>
      </c>
      <c r="B9" s="200">
        <f>'[2]02'!B11</f>
        <v>80</v>
      </c>
      <c r="C9" s="201">
        <f>'[2]02'!C11</f>
        <v>0</v>
      </c>
      <c r="D9" s="201">
        <f>'[2]02'!D11</f>
        <v>0</v>
      </c>
      <c r="E9" s="201">
        <f>'[2]02'!E11</f>
        <v>0</v>
      </c>
      <c r="F9" s="15">
        <f t="shared" si="6"/>
        <v>80</v>
      </c>
      <c r="G9" s="200">
        <f>'[2]02'!H11</f>
        <v>36</v>
      </c>
      <c r="H9" s="201">
        <f>'[2]02'!I11</f>
        <v>0</v>
      </c>
      <c r="I9" s="201">
        <f>'[2]02'!J11</f>
        <v>0</v>
      </c>
      <c r="J9" s="201">
        <f>'[2]02'!K11</f>
        <v>0</v>
      </c>
      <c r="K9" s="15">
        <f t="shared" si="3"/>
        <v>36</v>
      </c>
      <c r="L9" s="18">
        <f>frq!C9</f>
        <v>1</v>
      </c>
      <c r="M9" s="125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  <c r="S9" s="18"/>
    </row>
    <row r="10" spans="1:19">
      <c r="A10" s="8" t="s">
        <v>52</v>
      </c>
      <c r="B10" s="200">
        <f>'[2]02'!B12</f>
        <v>80</v>
      </c>
      <c r="C10" s="201">
        <f>'[2]02'!C12</f>
        <v>0</v>
      </c>
      <c r="D10" s="201">
        <f>'[2]02'!D12</f>
        <v>0</v>
      </c>
      <c r="E10" s="201">
        <f>'[2]02'!E12</f>
        <v>0</v>
      </c>
      <c r="F10" s="15">
        <f t="shared" si="6"/>
        <v>80</v>
      </c>
      <c r="G10" s="200">
        <f>'[2]02'!H12</f>
        <v>36</v>
      </c>
      <c r="H10" s="201">
        <f>'[2]02'!I12</f>
        <v>0</v>
      </c>
      <c r="I10" s="201">
        <f>'[2]02'!J12</f>
        <v>0</v>
      </c>
      <c r="J10" s="201">
        <f>'[2]02'!K12</f>
        <v>0</v>
      </c>
      <c r="K10" s="15">
        <f t="shared" si="3"/>
        <v>36</v>
      </c>
      <c r="L10" s="18">
        <f>frq!C10</f>
        <v>1</v>
      </c>
      <c r="M10" s="125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  <c r="S10" s="18"/>
    </row>
    <row r="11" spans="1:19">
      <c r="A11" s="8" t="s">
        <v>53</v>
      </c>
      <c r="B11" s="200">
        <f>'[2]02'!B13</f>
        <v>80</v>
      </c>
      <c r="C11" s="201">
        <f>'[2]02'!C13</f>
        <v>0</v>
      </c>
      <c r="D11" s="201">
        <f>'[2]02'!D13</f>
        <v>0</v>
      </c>
      <c r="E11" s="201">
        <f>'[2]02'!E13</f>
        <v>0</v>
      </c>
      <c r="F11" s="15">
        <f t="shared" si="6"/>
        <v>80</v>
      </c>
      <c r="G11" s="200">
        <f>'[2]02'!H13</f>
        <v>36</v>
      </c>
      <c r="H11" s="201">
        <f>'[2]02'!I13</f>
        <v>0</v>
      </c>
      <c r="I11" s="201">
        <f>'[2]02'!J13</f>
        <v>0</v>
      </c>
      <c r="J11" s="201">
        <f>'[2]02'!K13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'[2]02'!B14</f>
        <v>80</v>
      </c>
      <c r="C12" s="201">
        <f>'[2]02'!C14</f>
        <v>0</v>
      </c>
      <c r="D12" s="201">
        <f>'[2]02'!D14</f>
        <v>0</v>
      </c>
      <c r="E12" s="201">
        <f>'[2]02'!E14</f>
        <v>0</v>
      </c>
      <c r="F12" s="15">
        <f t="shared" si="6"/>
        <v>80</v>
      </c>
      <c r="G12" s="200">
        <f>'[2]02'!H14</f>
        <v>36</v>
      </c>
      <c r="H12" s="201">
        <f>'[2]02'!I14</f>
        <v>0</v>
      </c>
      <c r="I12" s="201">
        <f>'[2]02'!J14</f>
        <v>0</v>
      </c>
      <c r="J12" s="201">
        <f>'[2]02'!K14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'[2]02'!B15</f>
        <v>80</v>
      </c>
      <c r="C13" s="201">
        <f>'[2]02'!C15</f>
        <v>0</v>
      </c>
      <c r="D13" s="201">
        <f>'[2]02'!D15</f>
        <v>0</v>
      </c>
      <c r="E13" s="201">
        <f>'[2]02'!E15</f>
        <v>0</v>
      </c>
      <c r="F13" s="15">
        <f t="shared" si="6"/>
        <v>80</v>
      </c>
      <c r="G13" s="200">
        <f>'[2]02'!H15</f>
        <v>36</v>
      </c>
      <c r="H13" s="201">
        <f>'[2]02'!I15</f>
        <v>0</v>
      </c>
      <c r="I13" s="201">
        <f>'[2]02'!J15</f>
        <v>0</v>
      </c>
      <c r="J13" s="201">
        <f>'[2]02'!K15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'[2]02'!B16</f>
        <v>80</v>
      </c>
      <c r="C14" s="201">
        <f>'[2]02'!C16</f>
        <v>0</v>
      </c>
      <c r="D14" s="201">
        <f>'[2]02'!D16</f>
        <v>0</v>
      </c>
      <c r="E14" s="201">
        <f>'[2]02'!E16</f>
        <v>0</v>
      </c>
      <c r="F14" s="15">
        <f t="shared" si="6"/>
        <v>80</v>
      </c>
      <c r="G14" s="200">
        <f>'[2]02'!H16</f>
        <v>36</v>
      </c>
      <c r="H14" s="201">
        <f>'[2]02'!I16</f>
        <v>0</v>
      </c>
      <c r="I14" s="201">
        <f>'[2]02'!J16</f>
        <v>0</v>
      </c>
      <c r="J14" s="201">
        <f>'[2]02'!K16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'[2]02'!B17</f>
        <v>80</v>
      </c>
      <c r="C15" s="201">
        <f>'[2]02'!C17</f>
        <v>0</v>
      </c>
      <c r="D15" s="201">
        <f>'[2]02'!D17</f>
        <v>0</v>
      </c>
      <c r="E15" s="201">
        <f>'[2]02'!E17</f>
        <v>0</v>
      </c>
      <c r="F15" s="15">
        <f t="shared" si="6"/>
        <v>80</v>
      </c>
      <c r="G15" s="200">
        <f>'[2]02'!H17</f>
        <v>36</v>
      </c>
      <c r="H15" s="201">
        <f>'[2]02'!I17</f>
        <v>0</v>
      </c>
      <c r="I15" s="201">
        <f>'[2]02'!J17</f>
        <v>0</v>
      </c>
      <c r="J15" s="201">
        <f>'[2]02'!K17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'[2]02'!B18</f>
        <v>80</v>
      </c>
      <c r="C16" s="201">
        <f>'[2]02'!C18</f>
        <v>0</v>
      </c>
      <c r="D16" s="201">
        <f>'[2]02'!D18</f>
        <v>0</v>
      </c>
      <c r="E16" s="201">
        <f>'[2]02'!E18</f>
        <v>0</v>
      </c>
      <c r="F16" s="15">
        <f t="shared" si="6"/>
        <v>80</v>
      </c>
      <c r="G16" s="200">
        <f>'[2]02'!H18</f>
        <v>36</v>
      </c>
      <c r="H16" s="201">
        <f>'[2]02'!I18</f>
        <v>0</v>
      </c>
      <c r="I16" s="201">
        <f>'[2]02'!J18</f>
        <v>0</v>
      </c>
      <c r="J16" s="201">
        <f>'[2]02'!K18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'[2]02'!B19</f>
        <v>80</v>
      </c>
      <c r="C17" s="201">
        <f>'[2]02'!C19</f>
        <v>0</v>
      </c>
      <c r="D17" s="201">
        <f>'[2]02'!D19</f>
        <v>0</v>
      </c>
      <c r="E17" s="201">
        <f>'[2]02'!E19</f>
        <v>0</v>
      </c>
      <c r="F17" s="15">
        <f t="shared" si="6"/>
        <v>80</v>
      </c>
      <c r="G17" s="200">
        <f>'[2]02'!H19</f>
        <v>36</v>
      </c>
      <c r="H17" s="201">
        <f>'[2]02'!I19</f>
        <v>0</v>
      </c>
      <c r="I17" s="201">
        <f>'[2]02'!J19</f>
        <v>0</v>
      </c>
      <c r="J17" s="201">
        <f>'[2]02'!K19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'[2]02'!B20</f>
        <v>80</v>
      </c>
      <c r="C18" s="201">
        <f>'[2]02'!C20</f>
        <v>0</v>
      </c>
      <c r="D18" s="201">
        <f>'[2]02'!D20</f>
        <v>0</v>
      </c>
      <c r="E18" s="201">
        <f>'[2]02'!E20</f>
        <v>0</v>
      </c>
      <c r="F18" s="15">
        <f t="shared" si="6"/>
        <v>80</v>
      </c>
      <c r="G18" s="200">
        <f>'[2]02'!H20</f>
        <v>36</v>
      </c>
      <c r="H18" s="201">
        <f>'[2]02'!I20</f>
        <v>0</v>
      </c>
      <c r="I18" s="201">
        <f>'[2]02'!J20</f>
        <v>0</v>
      </c>
      <c r="J18" s="201">
        <f>'[2]02'!K20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'[2]02'!B21</f>
        <v>80</v>
      </c>
      <c r="C19" s="201">
        <f>'[2]02'!C21</f>
        <v>0</v>
      </c>
      <c r="D19" s="201">
        <f>'[2]02'!D21</f>
        <v>0</v>
      </c>
      <c r="E19" s="201">
        <f>'[2]02'!E21</f>
        <v>0</v>
      </c>
      <c r="F19" s="15">
        <f t="shared" si="6"/>
        <v>80</v>
      </c>
      <c r="G19" s="200">
        <f>'[2]02'!H21</f>
        <v>36</v>
      </c>
      <c r="H19" s="201">
        <f>'[2]02'!I21</f>
        <v>0</v>
      </c>
      <c r="I19" s="201">
        <f>'[2]02'!J21</f>
        <v>0</v>
      </c>
      <c r="J19" s="201">
        <f>'[2]02'!K21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'[2]02'!B22</f>
        <v>80</v>
      </c>
      <c r="C20" s="201">
        <f>'[2]02'!C22</f>
        <v>0</v>
      </c>
      <c r="D20" s="201">
        <f>'[2]02'!D22</f>
        <v>0</v>
      </c>
      <c r="E20" s="201">
        <f>'[2]02'!E22</f>
        <v>0</v>
      </c>
      <c r="F20" s="15">
        <f t="shared" si="6"/>
        <v>80</v>
      </c>
      <c r="G20" s="200">
        <f>'[2]02'!H22</f>
        <v>36</v>
      </c>
      <c r="H20" s="201">
        <f>'[2]02'!I22</f>
        <v>0</v>
      </c>
      <c r="I20" s="201">
        <f>'[2]02'!J22</f>
        <v>0</v>
      </c>
      <c r="J20" s="201">
        <f>'[2]02'!K22</f>
        <v>0</v>
      </c>
      <c r="K20" s="15">
        <f t="shared" si="3"/>
        <v>36</v>
      </c>
      <c r="L20" s="18">
        <f>frq!C20</f>
        <v>1</v>
      </c>
      <c r="M20" s="125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  <c r="S20" s="18"/>
    </row>
    <row r="21" spans="1:19">
      <c r="A21" s="8" t="s">
        <v>63</v>
      </c>
      <c r="B21" s="200">
        <f>'[2]02'!B23</f>
        <v>80</v>
      </c>
      <c r="C21" s="201">
        <f>'[2]02'!C23</f>
        <v>0</v>
      </c>
      <c r="D21" s="201">
        <f>'[2]02'!D23</f>
        <v>0</v>
      </c>
      <c r="E21" s="201">
        <f>'[2]02'!E23</f>
        <v>0</v>
      </c>
      <c r="F21" s="15">
        <f t="shared" si="6"/>
        <v>80</v>
      </c>
      <c r="G21" s="200">
        <f>'[2]02'!H23</f>
        <v>36</v>
      </c>
      <c r="H21" s="201">
        <f>'[2]02'!I23</f>
        <v>0</v>
      </c>
      <c r="I21" s="201">
        <f>'[2]02'!J23</f>
        <v>0</v>
      </c>
      <c r="J21" s="201">
        <f>'[2]02'!K23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200">
        <f>'[2]02'!B24</f>
        <v>80</v>
      </c>
      <c r="C22" s="201">
        <f>'[2]02'!C24</f>
        <v>0</v>
      </c>
      <c r="D22" s="201">
        <f>'[2]02'!D24</f>
        <v>0</v>
      </c>
      <c r="E22" s="201">
        <f>'[2]02'!E24</f>
        <v>0</v>
      </c>
      <c r="F22" s="15">
        <f t="shared" si="6"/>
        <v>80</v>
      </c>
      <c r="G22" s="200">
        <f>'[2]02'!H24</f>
        <v>37</v>
      </c>
      <c r="H22" s="201">
        <f>'[2]02'!I24</f>
        <v>0</v>
      </c>
      <c r="I22" s="201">
        <f>'[2]02'!J24</f>
        <v>0</v>
      </c>
      <c r="J22" s="201">
        <f>'[2]02'!K24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'[2]02'!B25</f>
        <v>80</v>
      </c>
      <c r="C23" s="201">
        <f>'[2]02'!C25</f>
        <v>0</v>
      </c>
      <c r="D23" s="201">
        <f>'[2]02'!D25</f>
        <v>0</v>
      </c>
      <c r="E23" s="201">
        <f>'[2]02'!E25</f>
        <v>0</v>
      </c>
      <c r="F23" s="15">
        <f t="shared" si="6"/>
        <v>80</v>
      </c>
      <c r="G23" s="200">
        <f>'[2]02'!H25</f>
        <v>37</v>
      </c>
      <c r="H23" s="201">
        <f>'[2]02'!I25</f>
        <v>0</v>
      </c>
      <c r="I23" s="201">
        <f>'[2]02'!J25</f>
        <v>0</v>
      </c>
      <c r="J23" s="201">
        <f>'[2]02'!K25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'[2]02'!B26</f>
        <v>80</v>
      </c>
      <c r="C24" s="201">
        <f>'[2]02'!C26</f>
        <v>0</v>
      </c>
      <c r="D24" s="201">
        <f>'[2]02'!D26</f>
        <v>0</v>
      </c>
      <c r="E24" s="201">
        <f>'[2]02'!E26</f>
        <v>0</v>
      </c>
      <c r="F24" s="15">
        <f t="shared" si="6"/>
        <v>80</v>
      </c>
      <c r="G24" s="200">
        <f>'[2]02'!H26</f>
        <v>37</v>
      </c>
      <c r="H24" s="201">
        <f>'[2]02'!I26</f>
        <v>0</v>
      </c>
      <c r="I24" s="201">
        <f>'[2]02'!J26</f>
        <v>0</v>
      </c>
      <c r="J24" s="201">
        <f>'[2]02'!K26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'[2]02'!B27</f>
        <v>80</v>
      </c>
      <c r="C25" s="201">
        <f>'[2]02'!C27</f>
        <v>0</v>
      </c>
      <c r="D25" s="201">
        <f>'[2]02'!D27</f>
        <v>0</v>
      </c>
      <c r="E25" s="201">
        <f>'[2]02'!E27</f>
        <v>0</v>
      </c>
      <c r="F25" s="15">
        <f t="shared" si="6"/>
        <v>80</v>
      </c>
      <c r="G25" s="200">
        <f>'[2]02'!H27</f>
        <v>37</v>
      </c>
      <c r="H25" s="201">
        <f>'[2]02'!I27</f>
        <v>0</v>
      </c>
      <c r="I25" s="201">
        <f>'[2]02'!J27</f>
        <v>0</v>
      </c>
      <c r="J25" s="201">
        <f>'[2]02'!K27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0">
        <f>'[2]02'!B28</f>
        <v>80</v>
      </c>
      <c r="C26" s="201">
        <f>'[2]02'!C28</f>
        <v>0</v>
      </c>
      <c r="D26" s="201">
        <f>'[2]02'!D28</f>
        <v>0</v>
      </c>
      <c r="E26" s="201">
        <f>'[2]02'!E28</f>
        <v>0</v>
      </c>
      <c r="F26" s="15">
        <f t="shared" si="6"/>
        <v>80</v>
      </c>
      <c r="G26" s="200">
        <f>'[2]02'!H28</f>
        <v>37</v>
      </c>
      <c r="H26" s="201">
        <f>'[2]02'!I28</f>
        <v>0</v>
      </c>
      <c r="I26" s="201">
        <f>'[2]02'!J28</f>
        <v>0</v>
      </c>
      <c r="J26" s="201">
        <f>'[2]02'!K28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0">
        <f>'[2]02'!B29</f>
        <v>80</v>
      </c>
      <c r="C27" s="201">
        <f>'[2]02'!C29</f>
        <v>0</v>
      </c>
      <c r="D27" s="201">
        <f>'[2]02'!D29</f>
        <v>0</v>
      </c>
      <c r="E27" s="201">
        <f>'[2]02'!E29</f>
        <v>0</v>
      </c>
      <c r="F27" s="15">
        <f t="shared" si="6"/>
        <v>80</v>
      </c>
      <c r="G27" s="200">
        <f>'[2]02'!H29</f>
        <v>37</v>
      </c>
      <c r="H27" s="201">
        <f>'[2]02'!I29</f>
        <v>0</v>
      </c>
      <c r="I27" s="201">
        <f>'[2]02'!J29</f>
        <v>0</v>
      </c>
      <c r="J27" s="201">
        <f>'[2]02'!K29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0">
        <f>'[2]02'!B30</f>
        <v>80</v>
      </c>
      <c r="C28" s="201">
        <f>'[2]02'!C30</f>
        <v>0</v>
      </c>
      <c r="D28" s="201">
        <f>'[2]02'!D30</f>
        <v>0</v>
      </c>
      <c r="E28" s="201">
        <f>'[2]02'!E30</f>
        <v>0</v>
      </c>
      <c r="F28" s="15">
        <f t="shared" si="6"/>
        <v>80</v>
      </c>
      <c r="G28" s="200">
        <f>'[2]02'!H30</f>
        <v>37</v>
      </c>
      <c r="H28" s="201">
        <f>'[2]02'!I30</f>
        <v>0</v>
      </c>
      <c r="I28" s="201">
        <f>'[2]02'!J30</f>
        <v>0</v>
      </c>
      <c r="J28" s="201">
        <f>'[2]02'!K30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'[2]02'!B31</f>
        <v>80</v>
      </c>
      <c r="C29" s="201">
        <f>'[2]02'!C31</f>
        <v>0</v>
      </c>
      <c r="D29" s="201">
        <f>'[2]02'!D31</f>
        <v>0</v>
      </c>
      <c r="E29" s="201">
        <f>'[2]02'!E31</f>
        <v>0</v>
      </c>
      <c r="F29" s="15">
        <f t="shared" si="6"/>
        <v>80</v>
      </c>
      <c r="G29" s="200">
        <f>'[2]02'!H31</f>
        <v>37</v>
      </c>
      <c r="H29" s="201">
        <f>'[2]02'!I31</f>
        <v>0</v>
      </c>
      <c r="I29" s="201">
        <f>'[2]02'!J31</f>
        <v>0</v>
      </c>
      <c r="J29" s="201">
        <f>'[2]02'!K31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'[2]02'!B32</f>
        <v>80</v>
      </c>
      <c r="C30" s="201">
        <f>'[2]02'!C32</f>
        <v>0</v>
      </c>
      <c r="D30" s="201">
        <f>'[2]02'!D32</f>
        <v>0</v>
      </c>
      <c r="E30" s="201">
        <f>'[2]02'!E32</f>
        <v>0</v>
      </c>
      <c r="F30" s="15">
        <f t="shared" si="6"/>
        <v>80</v>
      </c>
      <c r="G30" s="200">
        <f>'[2]02'!H32</f>
        <v>37</v>
      </c>
      <c r="H30" s="201">
        <f>'[2]02'!I32</f>
        <v>0</v>
      </c>
      <c r="I30" s="201">
        <f>'[2]02'!J32</f>
        <v>0</v>
      </c>
      <c r="J30" s="201">
        <f>'[2]02'!K32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'[2]02'!B33</f>
        <v>80</v>
      </c>
      <c r="C31" s="201">
        <f>'[2]02'!C33</f>
        <v>0</v>
      </c>
      <c r="D31" s="201">
        <f>'[2]02'!D33</f>
        <v>0</v>
      </c>
      <c r="E31" s="201">
        <f>'[2]02'!E33</f>
        <v>0</v>
      </c>
      <c r="F31" s="15">
        <f t="shared" si="6"/>
        <v>80</v>
      </c>
      <c r="G31" s="200">
        <f>'[2]02'!H33</f>
        <v>37</v>
      </c>
      <c r="H31" s="201">
        <f>'[2]02'!I33</f>
        <v>0</v>
      </c>
      <c r="I31" s="201">
        <f>'[2]02'!J33</f>
        <v>0</v>
      </c>
      <c r="J31" s="201">
        <f>'[2]02'!K33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'[2]02'!B34</f>
        <v>80</v>
      </c>
      <c r="C32" s="201">
        <f>'[2]02'!C34</f>
        <v>0</v>
      </c>
      <c r="D32" s="201">
        <f>'[2]02'!D34</f>
        <v>0</v>
      </c>
      <c r="E32" s="201">
        <f>'[2]02'!E34</f>
        <v>0</v>
      </c>
      <c r="F32" s="15">
        <f t="shared" si="6"/>
        <v>80</v>
      </c>
      <c r="G32" s="200">
        <f>'[2]02'!H34</f>
        <v>37</v>
      </c>
      <c r="H32" s="201">
        <f>'[2]02'!I34</f>
        <v>0</v>
      </c>
      <c r="I32" s="201">
        <f>'[2]02'!J34</f>
        <v>0</v>
      </c>
      <c r="J32" s="201">
        <f>'[2]02'!K34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'[2]02'!B35</f>
        <v>80</v>
      </c>
      <c r="C33" s="201">
        <f>'[2]02'!C35</f>
        <v>0</v>
      </c>
      <c r="D33" s="201">
        <f>'[2]02'!D35</f>
        <v>0</v>
      </c>
      <c r="E33" s="201">
        <f>'[2]02'!E35</f>
        <v>0</v>
      </c>
      <c r="F33" s="15">
        <f t="shared" si="6"/>
        <v>80</v>
      </c>
      <c r="G33" s="200">
        <f>'[2]02'!H35</f>
        <v>37</v>
      </c>
      <c r="H33" s="201">
        <f>'[2]02'!I35</f>
        <v>0</v>
      </c>
      <c r="I33" s="201">
        <f>'[2]02'!J35</f>
        <v>0</v>
      </c>
      <c r="J33" s="201">
        <f>'[2]02'!K35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'[2]02'!B36</f>
        <v>80</v>
      </c>
      <c r="C34" s="201">
        <f>'[2]02'!C36</f>
        <v>0</v>
      </c>
      <c r="D34" s="201">
        <f>'[2]02'!D36</f>
        <v>0</v>
      </c>
      <c r="E34" s="201">
        <f>'[2]02'!E36</f>
        <v>0</v>
      </c>
      <c r="F34" s="15">
        <f t="shared" si="6"/>
        <v>80</v>
      </c>
      <c r="G34" s="200">
        <f>'[2]02'!H36</f>
        <v>37</v>
      </c>
      <c r="H34" s="201">
        <f>'[2]02'!I36</f>
        <v>0</v>
      </c>
      <c r="I34" s="201">
        <f>'[2]02'!J36</f>
        <v>0</v>
      </c>
      <c r="J34" s="201">
        <f>'[2]02'!K36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'[2]02'!B37</f>
        <v>80</v>
      </c>
      <c r="C35" s="201">
        <f>'[2]02'!C37</f>
        <v>0</v>
      </c>
      <c r="D35" s="201">
        <f>'[2]02'!D37</f>
        <v>0</v>
      </c>
      <c r="E35" s="201">
        <f>'[2]02'!E37</f>
        <v>0</v>
      </c>
      <c r="F35" s="15">
        <f t="shared" si="6"/>
        <v>80</v>
      </c>
      <c r="G35" s="200">
        <f>'[2]02'!H37</f>
        <v>37</v>
      </c>
      <c r="H35" s="201">
        <f>'[2]02'!I37</f>
        <v>0</v>
      </c>
      <c r="I35" s="201">
        <f>'[2]02'!J37</f>
        <v>0</v>
      </c>
      <c r="J35" s="201">
        <f>'[2]02'!K37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'[2]02'!B38</f>
        <v>80</v>
      </c>
      <c r="C36" s="201">
        <f>'[2]02'!C38</f>
        <v>0</v>
      </c>
      <c r="D36" s="201">
        <f>'[2]02'!D38</f>
        <v>0</v>
      </c>
      <c r="E36" s="201">
        <f>'[2]02'!E38</f>
        <v>0</v>
      </c>
      <c r="F36" s="15">
        <f t="shared" si="6"/>
        <v>80</v>
      </c>
      <c r="G36" s="200">
        <f>'[2]02'!H38</f>
        <v>37</v>
      </c>
      <c r="H36" s="201">
        <f>'[2]02'!I38</f>
        <v>0</v>
      </c>
      <c r="I36" s="201">
        <f>'[2]02'!J38</f>
        <v>0</v>
      </c>
      <c r="J36" s="201">
        <f>'[2]02'!K38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'[2]02'!B39</f>
        <v>80</v>
      </c>
      <c r="C37" s="201">
        <f>'[2]02'!C39</f>
        <v>0</v>
      </c>
      <c r="D37" s="201">
        <f>'[2]02'!D39</f>
        <v>0</v>
      </c>
      <c r="E37" s="201">
        <f>'[2]02'!E39</f>
        <v>0</v>
      </c>
      <c r="F37" s="15">
        <f t="shared" si="6"/>
        <v>80</v>
      </c>
      <c r="G37" s="200">
        <f>'[2]02'!H39</f>
        <v>37</v>
      </c>
      <c r="H37" s="201">
        <f>'[2]02'!I39</f>
        <v>0</v>
      </c>
      <c r="I37" s="201">
        <f>'[2]02'!J39</f>
        <v>0</v>
      </c>
      <c r="J37" s="201">
        <f>'[2]02'!K39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'[2]02'!B40</f>
        <v>80</v>
      </c>
      <c r="C38" s="201">
        <f>'[2]02'!C40</f>
        <v>0</v>
      </c>
      <c r="D38" s="201">
        <f>'[2]02'!D40</f>
        <v>0</v>
      </c>
      <c r="E38" s="201">
        <f>'[2]02'!E40</f>
        <v>0</v>
      </c>
      <c r="F38" s="15">
        <f t="shared" si="6"/>
        <v>80</v>
      </c>
      <c r="G38" s="200">
        <f>'[2]02'!H40</f>
        <v>37</v>
      </c>
      <c r="H38" s="201">
        <f>'[2]02'!I40</f>
        <v>0</v>
      </c>
      <c r="I38" s="201">
        <f>'[2]02'!J40</f>
        <v>0</v>
      </c>
      <c r="J38" s="201">
        <f>'[2]02'!K40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'[2]02'!B41</f>
        <v>80</v>
      </c>
      <c r="C39" s="201">
        <f>'[2]02'!C41</f>
        <v>0</v>
      </c>
      <c r="D39" s="201">
        <f>'[2]02'!D41</f>
        <v>0</v>
      </c>
      <c r="E39" s="201">
        <f>'[2]02'!E41</f>
        <v>0</v>
      </c>
      <c r="F39" s="15">
        <f t="shared" si="6"/>
        <v>80</v>
      </c>
      <c r="G39" s="200">
        <f>'[2]02'!H41</f>
        <v>37</v>
      </c>
      <c r="H39" s="201">
        <f>'[2]02'!I41</f>
        <v>0</v>
      </c>
      <c r="I39" s="201">
        <f>'[2]02'!J41</f>
        <v>0</v>
      </c>
      <c r="J39" s="201">
        <f>'[2]02'!K41</f>
        <v>0</v>
      </c>
      <c r="K39" s="15">
        <f t="shared" si="3"/>
        <v>37</v>
      </c>
      <c r="L39" s="18">
        <f>frq!C39</f>
        <v>1</v>
      </c>
      <c r="M39" s="125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  <c r="S39" s="18"/>
    </row>
    <row r="40" spans="1:19">
      <c r="A40" s="8" t="s">
        <v>82</v>
      </c>
      <c r="B40" s="200">
        <f>'[2]02'!B42</f>
        <v>80</v>
      </c>
      <c r="C40" s="201">
        <f>'[2]02'!C42</f>
        <v>0</v>
      </c>
      <c r="D40" s="201">
        <f>'[2]02'!D42</f>
        <v>0</v>
      </c>
      <c r="E40" s="201">
        <f>'[2]02'!E42</f>
        <v>0</v>
      </c>
      <c r="F40" s="15">
        <f t="shared" si="6"/>
        <v>80</v>
      </c>
      <c r="G40" s="200">
        <f>'[2]02'!H42</f>
        <v>36</v>
      </c>
      <c r="H40" s="201">
        <f>'[2]02'!I42</f>
        <v>0</v>
      </c>
      <c r="I40" s="201">
        <f>'[2]02'!J42</f>
        <v>0</v>
      </c>
      <c r="J40" s="201">
        <f>'[2]02'!K42</f>
        <v>0</v>
      </c>
      <c r="K40" s="15">
        <f t="shared" si="3"/>
        <v>36</v>
      </c>
      <c r="L40" s="18">
        <f>frq!C40</f>
        <v>1</v>
      </c>
      <c r="M40" s="125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  <c r="S40" s="18"/>
    </row>
    <row r="41" spans="1:19">
      <c r="A41" s="8" t="s">
        <v>83</v>
      </c>
      <c r="B41" s="200">
        <f>'[2]02'!B43</f>
        <v>80</v>
      </c>
      <c r="C41" s="201">
        <f>'[2]02'!C43</f>
        <v>0</v>
      </c>
      <c r="D41" s="201">
        <f>'[2]02'!D43</f>
        <v>0</v>
      </c>
      <c r="E41" s="201">
        <f>'[2]02'!E43</f>
        <v>0</v>
      </c>
      <c r="F41" s="15">
        <f t="shared" si="6"/>
        <v>80</v>
      </c>
      <c r="G41" s="200">
        <f>'[2]02'!H43</f>
        <v>36</v>
      </c>
      <c r="H41" s="201">
        <f>'[2]02'!I43</f>
        <v>0</v>
      </c>
      <c r="I41" s="201">
        <f>'[2]02'!J43</f>
        <v>0</v>
      </c>
      <c r="J41" s="201">
        <f>'[2]02'!K43</f>
        <v>0</v>
      </c>
      <c r="K41" s="15">
        <f t="shared" si="3"/>
        <v>36</v>
      </c>
      <c r="L41" s="18">
        <f>frq!C41</f>
        <v>1</v>
      </c>
      <c r="M41" s="125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  <c r="S41" s="18"/>
    </row>
    <row r="42" spans="1:19">
      <c r="A42" s="8" t="s">
        <v>84</v>
      </c>
      <c r="B42" s="200">
        <f>'[2]02'!B44</f>
        <v>80</v>
      </c>
      <c r="C42" s="201">
        <f>'[2]02'!C44</f>
        <v>0</v>
      </c>
      <c r="D42" s="201">
        <f>'[2]02'!D44</f>
        <v>0</v>
      </c>
      <c r="E42" s="201">
        <f>'[2]02'!E44</f>
        <v>0</v>
      </c>
      <c r="F42" s="15">
        <f t="shared" si="6"/>
        <v>80</v>
      </c>
      <c r="G42" s="200">
        <f>'[2]02'!H44</f>
        <v>36</v>
      </c>
      <c r="H42" s="201">
        <f>'[2]02'!I44</f>
        <v>0</v>
      </c>
      <c r="I42" s="201">
        <f>'[2]02'!J44</f>
        <v>0</v>
      </c>
      <c r="J42" s="201">
        <f>'[2]02'!K44</f>
        <v>0</v>
      </c>
      <c r="K42" s="15">
        <f t="shared" si="3"/>
        <v>36</v>
      </c>
      <c r="L42" s="18">
        <f>frq!C42</f>
        <v>1</v>
      </c>
      <c r="M42" s="125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  <c r="S42" s="18"/>
    </row>
    <row r="43" spans="1:19">
      <c r="A43" s="8" t="s">
        <v>85</v>
      </c>
      <c r="B43" s="200">
        <f>'[2]02'!B45</f>
        <v>80</v>
      </c>
      <c r="C43" s="201">
        <f>'[2]02'!C45</f>
        <v>0</v>
      </c>
      <c r="D43" s="201">
        <f>'[2]02'!D45</f>
        <v>0</v>
      </c>
      <c r="E43" s="201">
        <f>'[2]02'!E45</f>
        <v>0</v>
      </c>
      <c r="F43" s="15">
        <f t="shared" si="6"/>
        <v>80</v>
      </c>
      <c r="G43" s="200">
        <f>'[2]02'!H45</f>
        <v>36</v>
      </c>
      <c r="H43" s="201">
        <f>'[2]02'!I45</f>
        <v>0</v>
      </c>
      <c r="I43" s="201">
        <f>'[2]02'!J45</f>
        <v>0</v>
      </c>
      <c r="J43" s="201">
        <f>'[2]02'!K45</f>
        <v>0</v>
      </c>
      <c r="K43" s="15">
        <f t="shared" si="3"/>
        <v>36</v>
      </c>
      <c r="L43" s="18">
        <f>frq!C43</f>
        <v>1</v>
      </c>
      <c r="M43" s="125">
        <f t="shared" si="4"/>
        <v>35.6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35.6</v>
      </c>
      <c r="R43" s="18">
        <v>0.4</v>
      </c>
      <c r="S43" s="18"/>
    </row>
    <row r="44" spans="1:19">
      <c r="A44" s="8" t="s">
        <v>86</v>
      </c>
      <c r="B44" s="200">
        <f>'[2]02'!B46</f>
        <v>80</v>
      </c>
      <c r="C44" s="201">
        <f>'[2]02'!C46</f>
        <v>0</v>
      </c>
      <c r="D44" s="201">
        <f>'[2]02'!D46</f>
        <v>0</v>
      </c>
      <c r="E44" s="201">
        <f>'[2]02'!E46</f>
        <v>0</v>
      </c>
      <c r="F44" s="15">
        <f t="shared" si="6"/>
        <v>80</v>
      </c>
      <c r="G44" s="200">
        <f>'[2]02'!H46</f>
        <v>36</v>
      </c>
      <c r="H44" s="201">
        <f>'[2]02'!I46</f>
        <v>0</v>
      </c>
      <c r="I44" s="201">
        <f>'[2]02'!J46</f>
        <v>0</v>
      </c>
      <c r="J44" s="201">
        <f>'[2]02'!K46</f>
        <v>0</v>
      </c>
      <c r="K44" s="15">
        <f t="shared" si="3"/>
        <v>36</v>
      </c>
      <c r="L44" s="18">
        <f>frq!C44</f>
        <v>1</v>
      </c>
      <c r="M44" s="125">
        <f t="shared" si="4"/>
        <v>35.6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35.6</v>
      </c>
      <c r="R44" s="18">
        <v>0.4</v>
      </c>
      <c r="S44" s="18"/>
    </row>
    <row r="45" spans="1:19">
      <c r="A45" s="8" t="s">
        <v>87</v>
      </c>
      <c r="B45" s="200">
        <f>'[2]02'!B47</f>
        <v>80</v>
      </c>
      <c r="C45" s="201">
        <f>'[2]02'!C47</f>
        <v>0</v>
      </c>
      <c r="D45" s="201">
        <f>'[2]02'!D47</f>
        <v>0</v>
      </c>
      <c r="E45" s="201">
        <f>'[2]02'!E47</f>
        <v>0</v>
      </c>
      <c r="F45" s="15">
        <f t="shared" si="6"/>
        <v>80</v>
      </c>
      <c r="G45" s="200">
        <f>'[2]02'!H47</f>
        <v>36</v>
      </c>
      <c r="H45" s="201">
        <f>'[2]02'!I47</f>
        <v>0</v>
      </c>
      <c r="I45" s="201">
        <f>'[2]02'!J47</f>
        <v>0</v>
      </c>
      <c r="J45" s="201">
        <f>'[2]02'!K47</f>
        <v>0</v>
      </c>
      <c r="K45" s="15">
        <f t="shared" si="3"/>
        <v>36</v>
      </c>
      <c r="L45" s="18">
        <f>frq!C45</f>
        <v>1</v>
      </c>
      <c r="M45" s="125">
        <f t="shared" si="4"/>
        <v>35.6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35.6</v>
      </c>
      <c r="R45" s="18">
        <v>0.4</v>
      </c>
      <c r="S45" s="18"/>
    </row>
    <row r="46" spans="1:19">
      <c r="A46" s="8" t="s">
        <v>88</v>
      </c>
      <c r="B46" s="200">
        <f>'[2]02'!B48</f>
        <v>80</v>
      </c>
      <c r="C46" s="201">
        <f>'[2]02'!C48</f>
        <v>0</v>
      </c>
      <c r="D46" s="201">
        <f>'[2]02'!D48</f>
        <v>0</v>
      </c>
      <c r="E46" s="201">
        <f>'[2]02'!E48</f>
        <v>0</v>
      </c>
      <c r="F46" s="15">
        <f t="shared" si="6"/>
        <v>80</v>
      </c>
      <c r="G46" s="200">
        <f>'[2]02'!H48</f>
        <v>36</v>
      </c>
      <c r="H46" s="201">
        <f>'[2]02'!I48</f>
        <v>0</v>
      </c>
      <c r="I46" s="201">
        <f>'[2]02'!J48</f>
        <v>0</v>
      </c>
      <c r="J46" s="201">
        <f>'[2]02'!K48</f>
        <v>0</v>
      </c>
      <c r="K46" s="15">
        <f t="shared" si="3"/>
        <v>36</v>
      </c>
      <c r="L46" s="18">
        <f>frq!C46</f>
        <v>1</v>
      </c>
      <c r="M46" s="125">
        <f t="shared" si="4"/>
        <v>35.6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35.6</v>
      </c>
      <c r="R46" s="18">
        <v>0.4</v>
      </c>
      <c r="S46" s="18"/>
    </row>
    <row r="47" spans="1:19">
      <c r="A47" s="8" t="s">
        <v>89</v>
      </c>
      <c r="B47" s="200">
        <f>'[2]02'!B49</f>
        <v>80</v>
      </c>
      <c r="C47" s="201">
        <f>'[2]02'!C49</f>
        <v>0</v>
      </c>
      <c r="D47" s="201">
        <f>'[2]02'!D49</f>
        <v>0</v>
      </c>
      <c r="E47" s="201">
        <f>'[2]02'!E49</f>
        <v>0</v>
      </c>
      <c r="F47" s="15">
        <f t="shared" si="6"/>
        <v>80</v>
      </c>
      <c r="G47" s="200">
        <f>'[2]02'!H49</f>
        <v>36</v>
      </c>
      <c r="H47" s="201">
        <f>'[2]02'!I49</f>
        <v>0</v>
      </c>
      <c r="I47" s="201">
        <f>'[2]02'!J49</f>
        <v>0</v>
      </c>
      <c r="J47" s="201">
        <f>'[2]02'!K49</f>
        <v>0</v>
      </c>
      <c r="K47" s="15">
        <f t="shared" si="3"/>
        <v>36</v>
      </c>
      <c r="L47" s="18">
        <f>frq!C47</f>
        <v>1</v>
      </c>
      <c r="M47" s="125">
        <f t="shared" si="4"/>
        <v>35.6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35.6</v>
      </c>
      <c r="R47" s="18">
        <v>0.4</v>
      </c>
      <c r="S47" s="18"/>
    </row>
    <row r="48" spans="1:19">
      <c r="A48" s="8" t="s">
        <v>90</v>
      </c>
      <c r="B48" s="200">
        <f>'[2]02'!B50</f>
        <v>80</v>
      </c>
      <c r="C48" s="201">
        <f>'[2]02'!C50</f>
        <v>0</v>
      </c>
      <c r="D48" s="201">
        <f>'[2]02'!D50</f>
        <v>0</v>
      </c>
      <c r="E48" s="201">
        <f>'[2]02'!E50</f>
        <v>0</v>
      </c>
      <c r="F48" s="15">
        <f t="shared" si="6"/>
        <v>80</v>
      </c>
      <c r="G48" s="200">
        <f>'[2]02'!H50</f>
        <v>36</v>
      </c>
      <c r="H48" s="201">
        <f>'[2]02'!I50</f>
        <v>0</v>
      </c>
      <c r="I48" s="201">
        <f>'[2]02'!J50</f>
        <v>0</v>
      </c>
      <c r="J48" s="201">
        <f>'[2]02'!K50</f>
        <v>0</v>
      </c>
      <c r="K48" s="15">
        <f t="shared" si="3"/>
        <v>36</v>
      </c>
      <c r="L48" s="18">
        <f>frq!C48</f>
        <v>1</v>
      </c>
      <c r="M48" s="125">
        <f t="shared" si="4"/>
        <v>35.6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35.6</v>
      </c>
      <c r="R48" s="18">
        <v>0.4</v>
      </c>
      <c r="S48" s="18"/>
    </row>
    <row r="49" spans="1:19">
      <c r="A49" s="8" t="s">
        <v>91</v>
      </c>
      <c r="B49" s="200">
        <f>'[2]02'!B51</f>
        <v>80</v>
      </c>
      <c r="C49" s="201">
        <f>'[2]02'!C51</f>
        <v>0</v>
      </c>
      <c r="D49" s="201">
        <f>'[2]02'!D51</f>
        <v>0</v>
      </c>
      <c r="E49" s="201">
        <f>'[2]02'!E51</f>
        <v>0</v>
      </c>
      <c r="F49" s="15">
        <f t="shared" si="6"/>
        <v>80</v>
      </c>
      <c r="G49" s="200">
        <f>'[2]02'!H51</f>
        <v>36</v>
      </c>
      <c r="H49" s="201">
        <f>'[2]02'!I51</f>
        <v>0</v>
      </c>
      <c r="I49" s="201">
        <f>'[2]02'!J51</f>
        <v>0</v>
      </c>
      <c r="J49" s="201">
        <f>'[2]02'!K51</f>
        <v>0</v>
      </c>
      <c r="K49" s="15">
        <f t="shared" si="3"/>
        <v>36</v>
      </c>
      <c r="L49" s="18">
        <f>frq!C49</f>
        <v>1</v>
      </c>
      <c r="M49" s="125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  <c r="S49" s="18"/>
    </row>
    <row r="50" spans="1:19">
      <c r="A50" s="8" t="s">
        <v>92</v>
      </c>
      <c r="B50" s="200">
        <f>'[2]02'!B52</f>
        <v>80</v>
      </c>
      <c r="C50" s="201">
        <f>'[2]02'!C52</f>
        <v>0</v>
      </c>
      <c r="D50" s="201">
        <f>'[2]02'!D52</f>
        <v>0</v>
      </c>
      <c r="E50" s="201">
        <f>'[2]02'!E52</f>
        <v>0</v>
      </c>
      <c r="F50" s="15">
        <f t="shared" si="6"/>
        <v>80</v>
      </c>
      <c r="G50" s="200">
        <f>'[2]02'!H52</f>
        <v>36</v>
      </c>
      <c r="H50" s="201">
        <f>'[2]02'!I52</f>
        <v>0</v>
      </c>
      <c r="I50" s="201">
        <f>'[2]02'!J52</f>
        <v>0</v>
      </c>
      <c r="J50" s="201">
        <f>'[2]02'!K52</f>
        <v>0</v>
      </c>
      <c r="K50" s="15">
        <f t="shared" si="3"/>
        <v>36</v>
      </c>
      <c r="L50" s="18">
        <f>frq!C50</f>
        <v>1</v>
      </c>
      <c r="M50" s="125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  <c r="S50" s="18"/>
    </row>
    <row r="51" spans="1:19">
      <c r="A51" s="8" t="s">
        <v>93</v>
      </c>
      <c r="B51" s="200">
        <f>'[2]02'!B53</f>
        <v>80</v>
      </c>
      <c r="C51" s="201">
        <f>'[2]02'!C53</f>
        <v>0</v>
      </c>
      <c r="D51" s="201">
        <f>'[2]02'!D53</f>
        <v>0</v>
      </c>
      <c r="E51" s="201">
        <f>'[2]02'!E53</f>
        <v>0</v>
      </c>
      <c r="F51" s="15">
        <f t="shared" si="6"/>
        <v>80</v>
      </c>
      <c r="G51" s="200">
        <f>'[2]02'!H53</f>
        <v>36</v>
      </c>
      <c r="H51" s="201">
        <f>'[2]02'!I53</f>
        <v>0</v>
      </c>
      <c r="I51" s="201">
        <f>'[2]02'!J53</f>
        <v>0</v>
      </c>
      <c r="J51" s="201">
        <f>'[2]02'!K53</f>
        <v>0</v>
      </c>
      <c r="K51" s="15">
        <f t="shared" si="3"/>
        <v>36</v>
      </c>
      <c r="L51" s="18">
        <f>frq!C51</f>
        <v>1</v>
      </c>
      <c r="M51" s="125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  <c r="S51" s="18"/>
    </row>
    <row r="52" spans="1:19">
      <c r="A52" s="8" t="s">
        <v>94</v>
      </c>
      <c r="B52" s="200">
        <f>'[2]02'!B54</f>
        <v>80</v>
      </c>
      <c r="C52" s="201">
        <f>'[2]02'!C54</f>
        <v>0</v>
      </c>
      <c r="D52" s="201">
        <f>'[2]02'!D54</f>
        <v>0</v>
      </c>
      <c r="E52" s="201">
        <f>'[2]02'!E54</f>
        <v>0</v>
      </c>
      <c r="F52" s="15">
        <f t="shared" si="6"/>
        <v>80</v>
      </c>
      <c r="G52" s="200">
        <f>'[2]02'!H54</f>
        <v>36</v>
      </c>
      <c r="H52" s="201">
        <f>'[2]02'!I54</f>
        <v>0</v>
      </c>
      <c r="I52" s="201">
        <f>'[2]02'!J54</f>
        <v>0</v>
      </c>
      <c r="J52" s="201">
        <f>'[2]02'!K54</f>
        <v>0</v>
      </c>
      <c r="K52" s="15">
        <f t="shared" si="3"/>
        <v>36</v>
      </c>
      <c r="L52" s="18">
        <f>frq!C52</f>
        <v>1</v>
      </c>
      <c r="M52" s="125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  <c r="S52" s="18"/>
    </row>
    <row r="53" spans="1:19">
      <c r="A53" s="8" t="s">
        <v>95</v>
      </c>
      <c r="B53" s="200">
        <f>'[2]02'!B55</f>
        <v>80</v>
      </c>
      <c r="C53" s="201">
        <f>'[2]02'!C55</f>
        <v>0</v>
      </c>
      <c r="D53" s="201">
        <f>'[2]02'!D55</f>
        <v>0</v>
      </c>
      <c r="E53" s="201">
        <f>'[2]02'!E55</f>
        <v>0</v>
      </c>
      <c r="F53" s="15">
        <f t="shared" si="6"/>
        <v>80</v>
      </c>
      <c r="G53" s="200">
        <f>'[2]02'!H55</f>
        <v>0</v>
      </c>
      <c r="H53" s="201">
        <f>'[2]02'!I55</f>
        <v>0</v>
      </c>
      <c r="I53" s="201">
        <f>'[2]02'!J55</f>
        <v>0</v>
      </c>
      <c r="J53" s="201">
        <f>'[2]02'!K55</f>
        <v>0</v>
      </c>
      <c r="K53" s="15">
        <f t="shared" si="3"/>
        <v>0</v>
      </c>
      <c r="L53" s="18">
        <f>frq!C53</f>
        <v>1</v>
      </c>
      <c r="M53" s="125">
        <f t="shared" si="4"/>
        <v>-0.4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-0.4</v>
      </c>
      <c r="R53" s="18">
        <v>0.4</v>
      </c>
      <c r="S53" s="18"/>
    </row>
    <row r="54" spans="1:19">
      <c r="A54" s="8" t="s">
        <v>96</v>
      </c>
      <c r="B54" s="200">
        <f>'[2]02'!B56</f>
        <v>80</v>
      </c>
      <c r="C54" s="201">
        <f>'[2]02'!C56</f>
        <v>0</v>
      </c>
      <c r="D54" s="201">
        <f>'[2]02'!D56</f>
        <v>0</v>
      </c>
      <c r="E54" s="201">
        <f>'[2]02'!E56</f>
        <v>0</v>
      </c>
      <c r="F54" s="15">
        <f t="shared" si="6"/>
        <v>80</v>
      </c>
      <c r="G54" s="200">
        <f>'[2]02'!H56</f>
        <v>0</v>
      </c>
      <c r="H54" s="201">
        <f>'[2]02'!I56</f>
        <v>0</v>
      </c>
      <c r="I54" s="201">
        <f>'[2]02'!J56</f>
        <v>0</v>
      </c>
      <c r="J54" s="201">
        <f>'[2]02'!K56</f>
        <v>0</v>
      </c>
      <c r="K54" s="15">
        <f t="shared" si="3"/>
        <v>0</v>
      </c>
      <c r="L54" s="18">
        <f>frq!C54</f>
        <v>1</v>
      </c>
      <c r="M54" s="125">
        <f t="shared" si="4"/>
        <v>-0.4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-0.4</v>
      </c>
      <c r="R54" s="18">
        <v>0.4</v>
      </c>
      <c r="S54" s="18"/>
    </row>
    <row r="55" spans="1:19">
      <c r="A55" s="8" t="s">
        <v>97</v>
      </c>
      <c r="B55" s="200">
        <f>'[2]02'!B57</f>
        <v>40</v>
      </c>
      <c r="C55" s="201">
        <f>'[2]02'!C57</f>
        <v>30</v>
      </c>
      <c r="D55" s="201">
        <f>'[2]02'!D57</f>
        <v>0</v>
      </c>
      <c r="E55" s="201">
        <f>'[2]02'!E57</f>
        <v>0</v>
      </c>
      <c r="F55" s="15">
        <f t="shared" si="6"/>
        <v>70</v>
      </c>
      <c r="G55" s="200">
        <f>'[2]02'!H57</f>
        <v>0</v>
      </c>
      <c r="H55" s="201">
        <f>'[2]02'!I57</f>
        <v>25</v>
      </c>
      <c r="I55" s="201">
        <f>'[2]02'!J57</f>
        <v>0</v>
      </c>
      <c r="J55" s="201">
        <f>'[2]02'!K57</f>
        <v>0</v>
      </c>
      <c r="K55" s="15">
        <f t="shared" si="3"/>
        <v>25</v>
      </c>
      <c r="L55" s="18">
        <f>frq!C55</f>
        <v>1</v>
      </c>
      <c r="M55" s="125">
        <f t="shared" si="4"/>
        <v>-0.4</v>
      </c>
      <c r="N55" s="16">
        <f t="shared" si="7"/>
        <v>25</v>
      </c>
      <c r="O55" s="16">
        <f t="shared" si="8"/>
        <v>0</v>
      </c>
      <c r="P55" s="16">
        <f t="shared" si="9"/>
        <v>0</v>
      </c>
      <c r="Q55" s="17">
        <f t="shared" si="5"/>
        <v>24.6</v>
      </c>
      <c r="R55" s="18">
        <v>0.4</v>
      </c>
      <c r="S55" s="18"/>
    </row>
    <row r="56" spans="1:19">
      <c r="A56" s="8" t="s">
        <v>98</v>
      </c>
      <c r="B56" s="200">
        <f>'[2]02'!B58</f>
        <v>40</v>
      </c>
      <c r="C56" s="201">
        <f>'[2]02'!C58</f>
        <v>30</v>
      </c>
      <c r="D56" s="201">
        <f>'[2]02'!D58</f>
        <v>0</v>
      </c>
      <c r="E56" s="201">
        <f>'[2]02'!E58</f>
        <v>0</v>
      </c>
      <c r="F56" s="15">
        <f t="shared" si="6"/>
        <v>70</v>
      </c>
      <c r="G56" s="200">
        <f>'[2]02'!H58</f>
        <v>0</v>
      </c>
      <c r="H56" s="201">
        <f>'[2]02'!I58</f>
        <v>25</v>
      </c>
      <c r="I56" s="201">
        <f>'[2]02'!J58</f>
        <v>0</v>
      </c>
      <c r="J56" s="201">
        <f>'[2]02'!K58</f>
        <v>0</v>
      </c>
      <c r="K56" s="15">
        <f t="shared" si="3"/>
        <v>25</v>
      </c>
      <c r="L56" s="18">
        <f>frq!C56</f>
        <v>1</v>
      </c>
      <c r="M56" s="125">
        <f t="shared" si="4"/>
        <v>-0.4</v>
      </c>
      <c r="N56" s="16">
        <f t="shared" si="7"/>
        <v>25</v>
      </c>
      <c r="O56" s="16">
        <f t="shared" si="8"/>
        <v>0</v>
      </c>
      <c r="P56" s="16">
        <f t="shared" si="9"/>
        <v>0</v>
      </c>
      <c r="Q56" s="17">
        <f t="shared" si="5"/>
        <v>24.6</v>
      </c>
      <c r="R56" s="18">
        <v>0.4</v>
      </c>
      <c r="S56" s="18"/>
    </row>
    <row r="57" spans="1:19">
      <c r="A57" s="8" t="s">
        <v>99</v>
      </c>
      <c r="B57" s="200">
        <f>'[2]02'!B59</f>
        <v>40</v>
      </c>
      <c r="C57" s="201">
        <f>'[2]02'!C59</f>
        <v>30</v>
      </c>
      <c r="D57" s="201">
        <f>'[2]02'!D59</f>
        <v>0</v>
      </c>
      <c r="E57" s="201">
        <f>'[2]02'!E59</f>
        <v>0</v>
      </c>
      <c r="F57" s="15">
        <f t="shared" si="6"/>
        <v>70</v>
      </c>
      <c r="G57" s="200">
        <f>'[2]02'!H59</f>
        <v>0</v>
      </c>
      <c r="H57" s="201">
        <f>'[2]02'!I59</f>
        <v>25</v>
      </c>
      <c r="I57" s="201">
        <f>'[2]02'!J59</f>
        <v>0</v>
      </c>
      <c r="J57" s="201">
        <f>'[2]02'!K59</f>
        <v>0</v>
      </c>
      <c r="K57" s="15">
        <f t="shared" si="3"/>
        <v>25</v>
      </c>
      <c r="L57" s="18">
        <f>frq!C57</f>
        <v>1</v>
      </c>
      <c r="M57" s="125">
        <f t="shared" si="4"/>
        <v>-0.4</v>
      </c>
      <c r="N57" s="16">
        <f t="shared" si="7"/>
        <v>25</v>
      </c>
      <c r="O57" s="16">
        <f t="shared" si="8"/>
        <v>0</v>
      </c>
      <c r="P57" s="16">
        <f t="shared" si="9"/>
        <v>0</v>
      </c>
      <c r="Q57" s="17">
        <f t="shared" si="5"/>
        <v>24.6</v>
      </c>
      <c r="R57" s="18">
        <v>0.4</v>
      </c>
      <c r="S57" s="18"/>
    </row>
    <row r="58" spans="1:19">
      <c r="A58" s="8" t="s">
        <v>100</v>
      </c>
      <c r="B58" s="200">
        <f>'[2]02'!B60</f>
        <v>40</v>
      </c>
      <c r="C58" s="201">
        <f>'[2]02'!C60</f>
        <v>30</v>
      </c>
      <c r="D58" s="201">
        <f>'[2]02'!D60</f>
        <v>0</v>
      </c>
      <c r="E58" s="201">
        <f>'[2]02'!E60</f>
        <v>0</v>
      </c>
      <c r="F58" s="15">
        <f t="shared" si="6"/>
        <v>70</v>
      </c>
      <c r="G58" s="200">
        <f>'[2]02'!H60</f>
        <v>0</v>
      </c>
      <c r="H58" s="201">
        <f>'[2]02'!I60</f>
        <v>25</v>
      </c>
      <c r="I58" s="201">
        <f>'[2]02'!J60</f>
        <v>0</v>
      </c>
      <c r="J58" s="201">
        <f>'[2]02'!K60</f>
        <v>0</v>
      </c>
      <c r="K58" s="15">
        <f t="shared" si="3"/>
        <v>25</v>
      </c>
      <c r="L58" s="18">
        <f>frq!C58</f>
        <v>1</v>
      </c>
      <c r="M58" s="125">
        <f t="shared" si="4"/>
        <v>-0.4</v>
      </c>
      <c r="N58" s="16">
        <f t="shared" si="7"/>
        <v>25</v>
      </c>
      <c r="O58" s="16">
        <f t="shared" si="8"/>
        <v>0</v>
      </c>
      <c r="P58" s="16">
        <f t="shared" si="9"/>
        <v>0</v>
      </c>
      <c r="Q58" s="17">
        <f t="shared" si="5"/>
        <v>24.6</v>
      </c>
      <c r="R58" s="18">
        <v>0.4</v>
      </c>
      <c r="S58" s="18"/>
    </row>
    <row r="59" spans="1:19">
      <c r="A59" s="8" t="s">
        <v>101</v>
      </c>
      <c r="B59" s="200">
        <f>'[2]02'!B61</f>
        <v>40</v>
      </c>
      <c r="C59" s="201">
        <f>'[2]02'!C61</f>
        <v>30</v>
      </c>
      <c r="D59" s="201">
        <f>'[2]02'!D61</f>
        <v>0</v>
      </c>
      <c r="E59" s="201">
        <f>'[2]02'!E61</f>
        <v>0</v>
      </c>
      <c r="F59" s="15">
        <f t="shared" si="6"/>
        <v>70</v>
      </c>
      <c r="G59" s="200">
        <f>'[2]02'!H61</f>
        <v>0</v>
      </c>
      <c r="H59" s="201">
        <f>'[2]02'!I61</f>
        <v>25</v>
      </c>
      <c r="I59" s="201">
        <f>'[2]02'!J61</f>
        <v>0</v>
      </c>
      <c r="J59" s="201">
        <f>'[2]02'!K61</f>
        <v>0</v>
      </c>
      <c r="K59" s="15">
        <f t="shared" si="3"/>
        <v>25</v>
      </c>
      <c r="L59" s="18">
        <f>frq!C59</f>
        <v>1</v>
      </c>
      <c r="M59" s="125">
        <f t="shared" si="4"/>
        <v>-0.4</v>
      </c>
      <c r="N59" s="16">
        <f t="shared" si="7"/>
        <v>25</v>
      </c>
      <c r="O59" s="16">
        <f t="shared" si="8"/>
        <v>0</v>
      </c>
      <c r="P59" s="16">
        <f t="shared" si="9"/>
        <v>0</v>
      </c>
      <c r="Q59" s="17">
        <f t="shared" si="5"/>
        <v>24.6</v>
      </c>
      <c r="R59" s="18">
        <v>0.4</v>
      </c>
      <c r="S59" s="18"/>
    </row>
    <row r="60" spans="1:19">
      <c r="A60" s="8" t="s">
        <v>102</v>
      </c>
      <c r="B60" s="200">
        <f>'[2]02'!B62</f>
        <v>40</v>
      </c>
      <c r="C60" s="201">
        <f>'[2]02'!C62</f>
        <v>30</v>
      </c>
      <c r="D60" s="201">
        <f>'[2]02'!D62</f>
        <v>0</v>
      </c>
      <c r="E60" s="201">
        <f>'[2]02'!E62</f>
        <v>0</v>
      </c>
      <c r="F60" s="15">
        <f t="shared" si="6"/>
        <v>70</v>
      </c>
      <c r="G60" s="200">
        <f>'[2]02'!H62</f>
        <v>0</v>
      </c>
      <c r="H60" s="201">
        <f>'[2]02'!I62</f>
        <v>25</v>
      </c>
      <c r="I60" s="201">
        <f>'[2]02'!J62</f>
        <v>0</v>
      </c>
      <c r="J60" s="201">
        <f>'[2]02'!K62</f>
        <v>0</v>
      </c>
      <c r="K60" s="15">
        <f t="shared" si="3"/>
        <v>25</v>
      </c>
      <c r="L60" s="18">
        <f>frq!C60</f>
        <v>1</v>
      </c>
      <c r="M60" s="125">
        <f t="shared" si="4"/>
        <v>-0.4</v>
      </c>
      <c r="N60" s="16">
        <f t="shared" si="7"/>
        <v>25</v>
      </c>
      <c r="O60" s="16">
        <f t="shared" si="8"/>
        <v>0</v>
      </c>
      <c r="P60" s="16">
        <f t="shared" si="9"/>
        <v>0</v>
      </c>
      <c r="Q60" s="17">
        <f t="shared" si="5"/>
        <v>24.6</v>
      </c>
      <c r="R60" s="18">
        <v>0.4</v>
      </c>
      <c r="S60" s="18"/>
    </row>
    <row r="61" spans="1:19">
      <c r="A61" s="8" t="s">
        <v>103</v>
      </c>
      <c r="B61" s="200">
        <f>'[2]02'!B63</f>
        <v>40</v>
      </c>
      <c r="C61" s="201">
        <f>'[2]02'!C63</f>
        <v>30</v>
      </c>
      <c r="D61" s="201">
        <f>'[2]02'!D63</f>
        <v>0</v>
      </c>
      <c r="E61" s="201">
        <f>'[2]02'!E63</f>
        <v>0</v>
      </c>
      <c r="F61" s="15">
        <f t="shared" si="6"/>
        <v>70</v>
      </c>
      <c r="G61" s="200">
        <f>'[2]02'!H63</f>
        <v>34</v>
      </c>
      <c r="H61" s="201">
        <f>'[2]02'!I63</f>
        <v>25</v>
      </c>
      <c r="I61" s="201">
        <f>'[2]02'!J63</f>
        <v>0</v>
      </c>
      <c r="J61" s="201">
        <f>'[2]02'!K63</f>
        <v>0</v>
      </c>
      <c r="K61" s="15">
        <f t="shared" si="3"/>
        <v>59</v>
      </c>
      <c r="L61" s="18">
        <f>frq!C61</f>
        <v>1</v>
      </c>
      <c r="M61" s="125">
        <f t="shared" si="4"/>
        <v>33.6</v>
      </c>
      <c r="N61" s="16">
        <f t="shared" si="7"/>
        <v>25</v>
      </c>
      <c r="O61" s="16">
        <f t="shared" si="8"/>
        <v>0</v>
      </c>
      <c r="P61" s="16">
        <f t="shared" si="9"/>
        <v>0</v>
      </c>
      <c r="Q61" s="17">
        <f t="shared" si="5"/>
        <v>58.6</v>
      </c>
      <c r="R61" s="18">
        <v>0.4</v>
      </c>
      <c r="S61" s="18"/>
    </row>
    <row r="62" spans="1:19">
      <c r="A62" s="8" t="s">
        <v>104</v>
      </c>
      <c r="B62" s="200">
        <f>'[2]02'!B64</f>
        <v>80</v>
      </c>
      <c r="C62" s="201">
        <f>'[2]02'!C64</f>
        <v>0</v>
      </c>
      <c r="D62" s="201">
        <f>'[2]02'!D64</f>
        <v>0</v>
      </c>
      <c r="E62" s="201">
        <f>'[2]02'!E64</f>
        <v>0</v>
      </c>
      <c r="F62" s="15">
        <f t="shared" si="6"/>
        <v>80</v>
      </c>
      <c r="G62" s="200">
        <f>'[2]02'!H64</f>
        <v>34</v>
      </c>
      <c r="H62" s="201">
        <f>'[2]02'!I64</f>
        <v>0</v>
      </c>
      <c r="I62" s="201">
        <f>'[2]02'!J64</f>
        <v>0</v>
      </c>
      <c r="J62" s="201">
        <f>'[2]02'!K64</f>
        <v>0</v>
      </c>
      <c r="K62" s="15">
        <f t="shared" si="3"/>
        <v>34</v>
      </c>
      <c r="L62" s="18">
        <f>frq!C62</f>
        <v>1</v>
      </c>
      <c r="M62" s="125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  <c r="S62" s="18"/>
    </row>
    <row r="63" spans="1:19">
      <c r="A63" s="8" t="s">
        <v>105</v>
      </c>
      <c r="B63" s="200">
        <f>'[2]02'!B65</f>
        <v>80</v>
      </c>
      <c r="C63" s="201">
        <f>'[2]02'!C65</f>
        <v>0</v>
      </c>
      <c r="D63" s="201">
        <f>'[2]02'!D65</f>
        <v>0</v>
      </c>
      <c r="E63" s="201">
        <f>'[2]02'!E65</f>
        <v>0</v>
      </c>
      <c r="F63" s="15">
        <f t="shared" si="6"/>
        <v>80</v>
      </c>
      <c r="G63" s="200">
        <f>'[2]02'!H65</f>
        <v>34</v>
      </c>
      <c r="H63" s="201">
        <f>'[2]02'!I65</f>
        <v>0</v>
      </c>
      <c r="I63" s="201">
        <f>'[2]02'!J65</f>
        <v>0</v>
      </c>
      <c r="J63" s="201">
        <f>'[2]02'!K65</f>
        <v>0</v>
      </c>
      <c r="K63" s="15">
        <f t="shared" si="3"/>
        <v>34</v>
      </c>
      <c r="L63" s="18">
        <f>frq!C63</f>
        <v>1</v>
      </c>
      <c r="M63" s="125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  <c r="S63" s="18"/>
    </row>
    <row r="64" spans="1:19">
      <c r="A64" s="8" t="s">
        <v>106</v>
      </c>
      <c r="B64" s="200">
        <f>'[2]02'!B66</f>
        <v>80</v>
      </c>
      <c r="C64" s="201">
        <f>'[2]02'!C66</f>
        <v>0</v>
      </c>
      <c r="D64" s="201">
        <f>'[2]02'!D66</f>
        <v>0</v>
      </c>
      <c r="E64" s="201">
        <f>'[2]02'!E66</f>
        <v>0</v>
      </c>
      <c r="F64" s="15">
        <f t="shared" si="6"/>
        <v>80</v>
      </c>
      <c r="G64" s="200">
        <f>'[2]02'!H66</f>
        <v>34</v>
      </c>
      <c r="H64" s="201">
        <f>'[2]02'!I66</f>
        <v>0</v>
      </c>
      <c r="I64" s="201">
        <f>'[2]02'!J66</f>
        <v>0</v>
      </c>
      <c r="J64" s="201">
        <f>'[2]02'!K66</f>
        <v>0</v>
      </c>
      <c r="K64" s="15">
        <f t="shared" si="3"/>
        <v>34</v>
      </c>
      <c r="L64" s="18">
        <f>frq!C64</f>
        <v>1</v>
      </c>
      <c r="M64" s="125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  <c r="S64" s="18"/>
    </row>
    <row r="65" spans="1:19">
      <c r="A65" s="8" t="s">
        <v>107</v>
      </c>
      <c r="B65" s="200">
        <f>'[2]02'!B67</f>
        <v>80</v>
      </c>
      <c r="C65" s="201">
        <f>'[2]02'!C67</f>
        <v>0</v>
      </c>
      <c r="D65" s="201">
        <f>'[2]02'!D67</f>
        <v>0</v>
      </c>
      <c r="E65" s="201">
        <f>'[2]02'!E67</f>
        <v>0</v>
      </c>
      <c r="F65" s="15">
        <f t="shared" si="6"/>
        <v>80</v>
      </c>
      <c r="G65" s="200">
        <f>'[2]02'!H67</f>
        <v>34</v>
      </c>
      <c r="H65" s="201">
        <f>'[2]02'!I67</f>
        <v>0</v>
      </c>
      <c r="I65" s="201">
        <f>'[2]02'!J67</f>
        <v>0</v>
      </c>
      <c r="J65" s="201">
        <f>'[2]02'!K67</f>
        <v>0</v>
      </c>
      <c r="K65" s="15">
        <f t="shared" si="3"/>
        <v>34</v>
      </c>
      <c r="L65" s="18">
        <f>frq!C65</f>
        <v>1</v>
      </c>
      <c r="M65" s="125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  <c r="S65" s="18"/>
    </row>
    <row r="66" spans="1:19">
      <c r="A66" s="8" t="s">
        <v>108</v>
      </c>
      <c r="B66" s="200">
        <f>'[2]02'!B68</f>
        <v>80</v>
      </c>
      <c r="C66" s="201">
        <f>'[2]02'!C68</f>
        <v>0</v>
      </c>
      <c r="D66" s="201">
        <f>'[2]02'!D68</f>
        <v>0</v>
      </c>
      <c r="E66" s="201">
        <f>'[2]02'!E68</f>
        <v>0</v>
      </c>
      <c r="F66" s="15">
        <f t="shared" si="6"/>
        <v>80</v>
      </c>
      <c r="G66" s="200">
        <f>'[2]02'!H68</f>
        <v>34</v>
      </c>
      <c r="H66" s="201">
        <f>'[2]02'!I68</f>
        <v>0</v>
      </c>
      <c r="I66" s="201">
        <f>'[2]02'!J68</f>
        <v>0</v>
      </c>
      <c r="J66" s="201">
        <f>'[2]02'!K68</f>
        <v>0</v>
      </c>
      <c r="K66" s="15">
        <f t="shared" si="3"/>
        <v>34</v>
      </c>
      <c r="L66" s="18">
        <f>frq!C66</f>
        <v>1</v>
      </c>
      <c r="M66" s="125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  <c r="S66" s="18"/>
    </row>
    <row r="67" spans="1:19">
      <c r="A67" s="8" t="s">
        <v>109</v>
      </c>
      <c r="B67" s="200">
        <f>'[2]02'!B69</f>
        <v>80</v>
      </c>
      <c r="C67" s="201">
        <f>'[2]02'!C69</f>
        <v>0</v>
      </c>
      <c r="D67" s="201">
        <f>'[2]02'!D69</f>
        <v>0</v>
      </c>
      <c r="E67" s="201">
        <f>'[2]02'!E69</f>
        <v>0</v>
      </c>
      <c r="F67" s="15">
        <f t="shared" si="6"/>
        <v>80</v>
      </c>
      <c r="G67" s="200">
        <f>'[2]02'!H69</f>
        <v>34</v>
      </c>
      <c r="H67" s="201">
        <f>'[2]02'!I69</f>
        <v>0</v>
      </c>
      <c r="I67" s="201">
        <f>'[2]02'!J69</f>
        <v>0</v>
      </c>
      <c r="J67" s="201">
        <f>'[2]02'!K69</f>
        <v>0</v>
      </c>
      <c r="K67" s="15">
        <f t="shared" si="3"/>
        <v>34</v>
      </c>
      <c r="L67" s="18">
        <f>frq!C67</f>
        <v>1</v>
      </c>
      <c r="M67" s="125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  <c r="S67" s="18"/>
    </row>
    <row r="68" spans="1:19">
      <c r="A68" s="8" t="s">
        <v>110</v>
      </c>
      <c r="B68" s="200">
        <f>'[2]02'!B70</f>
        <v>80</v>
      </c>
      <c r="C68" s="201">
        <f>'[2]02'!C70</f>
        <v>0</v>
      </c>
      <c r="D68" s="201">
        <f>'[2]02'!D70</f>
        <v>0</v>
      </c>
      <c r="E68" s="201">
        <f>'[2]02'!E70</f>
        <v>0</v>
      </c>
      <c r="F68" s="15">
        <f t="shared" si="6"/>
        <v>80</v>
      </c>
      <c r="G68" s="200">
        <f>'[2]02'!H70</f>
        <v>34</v>
      </c>
      <c r="H68" s="201">
        <f>'[2]02'!I70</f>
        <v>0</v>
      </c>
      <c r="I68" s="201">
        <f>'[2]02'!J70</f>
        <v>0</v>
      </c>
      <c r="J68" s="201">
        <f>'[2]02'!K70</f>
        <v>0</v>
      </c>
      <c r="K68" s="15">
        <f t="shared" ref="K68:K98" si="13">SUM(G68:J68)</f>
        <v>34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  <c r="S68" s="18"/>
    </row>
    <row r="69" spans="1:19">
      <c r="A69" s="8" t="s">
        <v>111</v>
      </c>
      <c r="B69" s="200">
        <f>'[2]02'!B71</f>
        <v>80</v>
      </c>
      <c r="C69" s="201">
        <f>'[2]02'!C71</f>
        <v>0</v>
      </c>
      <c r="D69" s="201">
        <f>'[2]02'!D71</f>
        <v>0</v>
      </c>
      <c r="E69" s="201">
        <f>'[2]02'!E71</f>
        <v>0</v>
      </c>
      <c r="F69" s="15">
        <f t="shared" ref="F69:F98" si="16">SUM(B69:E69)</f>
        <v>80</v>
      </c>
      <c r="G69" s="200">
        <f>'[2]02'!H71</f>
        <v>34</v>
      </c>
      <c r="H69" s="201">
        <f>'[2]02'!I71</f>
        <v>0</v>
      </c>
      <c r="I69" s="201">
        <f>'[2]02'!J71</f>
        <v>0</v>
      </c>
      <c r="J69" s="201">
        <f>'[2]02'!K71</f>
        <v>0</v>
      </c>
      <c r="K69" s="15">
        <f t="shared" si="13"/>
        <v>34</v>
      </c>
      <c r="L69" s="18">
        <f>frq!C69</f>
        <v>1</v>
      </c>
      <c r="M69" s="125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  <c r="S69" s="18"/>
    </row>
    <row r="70" spans="1:19">
      <c r="A70" s="8" t="s">
        <v>112</v>
      </c>
      <c r="B70" s="200">
        <f>'[2]02'!B72</f>
        <v>80</v>
      </c>
      <c r="C70" s="201">
        <f>'[2]02'!C72</f>
        <v>0</v>
      </c>
      <c r="D70" s="201">
        <f>'[2]02'!D72</f>
        <v>0</v>
      </c>
      <c r="E70" s="201">
        <f>'[2]02'!E72</f>
        <v>0</v>
      </c>
      <c r="F70" s="15">
        <f t="shared" si="16"/>
        <v>80</v>
      </c>
      <c r="G70" s="200">
        <f>'[2]02'!H72</f>
        <v>34</v>
      </c>
      <c r="H70" s="201">
        <f>'[2]02'!I72</f>
        <v>0</v>
      </c>
      <c r="I70" s="201">
        <f>'[2]02'!J72</f>
        <v>0</v>
      </c>
      <c r="J70" s="201">
        <f>'[2]02'!K72</f>
        <v>0</v>
      </c>
      <c r="K70" s="15">
        <f t="shared" si="13"/>
        <v>34</v>
      </c>
      <c r="L70" s="18">
        <f>frq!C70</f>
        <v>1</v>
      </c>
      <c r="M70" s="125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/>
    </row>
    <row r="71" spans="1:19">
      <c r="A71" s="8" t="s">
        <v>113</v>
      </c>
      <c r="B71" s="200">
        <f>'[2]02'!B73</f>
        <v>80</v>
      </c>
      <c r="C71" s="201">
        <f>'[2]02'!C73</f>
        <v>0</v>
      </c>
      <c r="D71" s="201">
        <f>'[2]02'!D73</f>
        <v>0</v>
      </c>
      <c r="E71" s="201">
        <f>'[2]02'!E73</f>
        <v>0</v>
      </c>
      <c r="F71" s="15">
        <f t="shared" si="16"/>
        <v>80</v>
      </c>
      <c r="G71" s="200">
        <f>'[2]02'!H73</f>
        <v>34</v>
      </c>
      <c r="H71" s="201">
        <f>'[2]02'!I73</f>
        <v>0</v>
      </c>
      <c r="I71" s="201">
        <f>'[2]02'!J73</f>
        <v>0</v>
      </c>
      <c r="J71" s="201">
        <f>'[2]02'!K73</f>
        <v>0</v>
      </c>
      <c r="K71" s="15">
        <f t="shared" si="13"/>
        <v>34</v>
      </c>
      <c r="L71" s="18">
        <f>frq!C71</f>
        <v>1</v>
      </c>
      <c r="M71" s="125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/>
    </row>
    <row r="72" spans="1:19">
      <c r="A72" s="8" t="s">
        <v>114</v>
      </c>
      <c r="B72" s="200">
        <f>'[2]02'!B74</f>
        <v>80</v>
      </c>
      <c r="C72" s="201">
        <f>'[2]02'!C74</f>
        <v>0</v>
      </c>
      <c r="D72" s="201">
        <f>'[2]02'!D74</f>
        <v>0</v>
      </c>
      <c r="E72" s="201">
        <f>'[2]02'!E74</f>
        <v>0</v>
      </c>
      <c r="F72" s="15">
        <f t="shared" si="16"/>
        <v>80</v>
      </c>
      <c r="G72" s="200">
        <f>'[2]02'!H74</f>
        <v>34</v>
      </c>
      <c r="H72" s="201">
        <f>'[2]02'!I74</f>
        <v>0</v>
      </c>
      <c r="I72" s="201">
        <f>'[2]02'!J74</f>
        <v>0</v>
      </c>
      <c r="J72" s="201">
        <f>'[2]02'!K74</f>
        <v>0</v>
      </c>
      <c r="K72" s="15">
        <f t="shared" si="13"/>
        <v>34</v>
      </c>
      <c r="L72" s="18">
        <f>frq!C72</f>
        <v>1</v>
      </c>
      <c r="M72" s="125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/>
    </row>
    <row r="73" spans="1:19">
      <c r="A73" s="8" t="s">
        <v>115</v>
      </c>
      <c r="B73" s="200">
        <f>'[2]02'!B75</f>
        <v>80</v>
      </c>
      <c r="C73" s="201">
        <f>'[2]02'!C75</f>
        <v>0</v>
      </c>
      <c r="D73" s="201">
        <f>'[2]02'!D75</f>
        <v>0</v>
      </c>
      <c r="E73" s="201">
        <f>'[2]02'!E75</f>
        <v>0</v>
      </c>
      <c r="F73" s="15">
        <f t="shared" si="16"/>
        <v>80</v>
      </c>
      <c r="G73" s="200">
        <f>'[2]02'!H75</f>
        <v>34</v>
      </c>
      <c r="H73" s="201">
        <f>'[2]02'!I75</f>
        <v>0</v>
      </c>
      <c r="I73" s="201">
        <f>'[2]02'!J75</f>
        <v>0</v>
      </c>
      <c r="J73" s="201">
        <f>'[2]02'!K75</f>
        <v>0</v>
      </c>
      <c r="K73" s="15">
        <f t="shared" si="13"/>
        <v>34</v>
      </c>
      <c r="L73" s="18">
        <f>frq!C73</f>
        <v>1</v>
      </c>
      <c r="M73" s="125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200">
        <f>'[2]02'!B76</f>
        <v>80</v>
      </c>
      <c r="C74" s="201">
        <f>'[2]02'!C76</f>
        <v>0</v>
      </c>
      <c r="D74" s="201">
        <f>'[2]02'!D76</f>
        <v>0</v>
      </c>
      <c r="E74" s="201">
        <f>'[2]02'!E76</f>
        <v>0</v>
      </c>
      <c r="F74" s="15">
        <f t="shared" si="16"/>
        <v>80</v>
      </c>
      <c r="G74" s="200">
        <f>'[2]02'!H76</f>
        <v>34</v>
      </c>
      <c r="H74" s="201">
        <f>'[2]02'!I76</f>
        <v>0</v>
      </c>
      <c r="I74" s="201">
        <f>'[2]02'!J76</f>
        <v>0</v>
      </c>
      <c r="J74" s="201">
        <f>'[2]02'!K76</f>
        <v>0</v>
      </c>
      <c r="K74" s="15">
        <f t="shared" si="13"/>
        <v>34</v>
      </c>
      <c r="L74" s="18">
        <f>frq!C74</f>
        <v>1</v>
      </c>
      <c r="M74" s="125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200">
        <f>'[2]02'!B77</f>
        <v>80</v>
      </c>
      <c r="C75" s="201">
        <f>'[2]02'!C77</f>
        <v>0</v>
      </c>
      <c r="D75" s="201">
        <f>'[2]02'!D77</f>
        <v>0</v>
      </c>
      <c r="E75" s="201">
        <f>'[2]02'!E77</f>
        <v>0</v>
      </c>
      <c r="F75" s="15">
        <f t="shared" si="16"/>
        <v>80</v>
      </c>
      <c r="G75" s="200">
        <f>'[2]02'!H77</f>
        <v>34</v>
      </c>
      <c r="H75" s="201">
        <f>'[2]02'!I77</f>
        <v>0</v>
      </c>
      <c r="I75" s="201">
        <f>'[2]02'!J77</f>
        <v>0</v>
      </c>
      <c r="J75" s="201">
        <f>'[2]02'!K77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'[2]02'!B78</f>
        <v>80</v>
      </c>
      <c r="C76" s="201">
        <f>'[2]02'!C78</f>
        <v>0</v>
      </c>
      <c r="D76" s="201">
        <f>'[2]02'!D78</f>
        <v>0</v>
      </c>
      <c r="E76" s="201">
        <f>'[2]02'!E78</f>
        <v>0</v>
      </c>
      <c r="F76" s="15">
        <f t="shared" si="16"/>
        <v>80</v>
      </c>
      <c r="G76" s="200">
        <f>'[2]02'!H78</f>
        <v>34</v>
      </c>
      <c r="H76" s="201">
        <f>'[2]02'!I78</f>
        <v>0</v>
      </c>
      <c r="I76" s="201">
        <f>'[2]02'!J78</f>
        <v>0</v>
      </c>
      <c r="J76" s="201">
        <f>'[2]02'!K78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'[2]02'!B79</f>
        <v>80</v>
      </c>
      <c r="C77" s="201">
        <f>'[2]02'!C79</f>
        <v>0</v>
      </c>
      <c r="D77" s="201">
        <f>'[2]02'!D79</f>
        <v>0</v>
      </c>
      <c r="E77" s="201">
        <f>'[2]02'!E79</f>
        <v>0</v>
      </c>
      <c r="F77" s="15">
        <f t="shared" si="16"/>
        <v>80</v>
      </c>
      <c r="G77" s="200">
        <f>'[2]02'!H79</f>
        <v>34</v>
      </c>
      <c r="H77" s="201">
        <f>'[2]02'!I79</f>
        <v>0</v>
      </c>
      <c r="I77" s="201">
        <f>'[2]02'!J79</f>
        <v>0</v>
      </c>
      <c r="J77" s="201">
        <f>'[2]02'!K79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'[2]02'!B80</f>
        <v>80</v>
      </c>
      <c r="C78" s="201">
        <f>'[2]02'!C80</f>
        <v>0</v>
      </c>
      <c r="D78" s="201">
        <f>'[2]02'!D80</f>
        <v>0</v>
      </c>
      <c r="E78" s="201">
        <f>'[2]02'!E80</f>
        <v>0</v>
      </c>
      <c r="F78" s="15">
        <f t="shared" si="16"/>
        <v>80</v>
      </c>
      <c r="G78" s="200">
        <f>'[2]02'!H80</f>
        <v>34</v>
      </c>
      <c r="H78" s="201">
        <f>'[2]02'!I80</f>
        <v>0</v>
      </c>
      <c r="I78" s="201">
        <f>'[2]02'!J80</f>
        <v>0</v>
      </c>
      <c r="J78" s="201">
        <f>'[2]02'!K80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'[2]02'!B81</f>
        <v>80</v>
      </c>
      <c r="C79" s="201">
        <f>'[2]02'!C81</f>
        <v>0</v>
      </c>
      <c r="D79" s="201">
        <f>'[2]02'!D81</f>
        <v>0</v>
      </c>
      <c r="E79" s="201">
        <f>'[2]02'!E81</f>
        <v>0</v>
      </c>
      <c r="F79" s="15">
        <f t="shared" si="16"/>
        <v>80</v>
      </c>
      <c r="G79" s="200">
        <f>'[2]02'!H81</f>
        <v>35</v>
      </c>
      <c r="H79" s="201">
        <f>'[2]02'!I81</f>
        <v>0</v>
      </c>
      <c r="I79" s="201">
        <f>'[2]02'!J81</f>
        <v>0</v>
      </c>
      <c r="J79" s="201">
        <f>'[2]02'!K81</f>
        <v>0</v>
      </c>
      <c r="K79" s="15">
        <f t="shared" si="13"/>
        <v>35</v>
      </c>
      <c r="L79" s="18">
        <f>frq!C79</f>
        <v>1</v>
      </c>
      <c r="M79" s="125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/>
    </row>
    <row r="80" spans="1:19">
      <c r="A80" s="8" t="s">
        <v>122</v>
      </c>
      <c r="B80" s="200">
        <f>'[2]02'!B82</f>
        <v>80</v>
      </c>
      <c r="C80" s="201">
        <f>'[2]02'!C82</f>
        <v>0</v>
      </c>
      <c r="D80" s="201">
        <f>'[2]02'!D82</f>
        <v>0</v>
      </c>
      <c r="E80" s="201">
        <f>'[2]02'!E82</f>
        <v>0</v>
      </c>
      <c r="F80" s="15">
        <f t="shared" si="16"/>
        <v>80</v>
      </c>
      <c r="G80" s="200">
        <f>'[2]02'!H82</f>
        <v>35</v>
      </c>
      <c r="H80" s="201">
        <f>'[2]02'!I82</f>
        <v>0</v>
      </c>
      <c r="I80" s="201">
        <f>'[2]02'!J82</f>
        <v>0</v>
      </c>
      <c r="J80" s="201">
        <f>'[2]02'!K82</f>
        <v>0</v>
      </c>
      <c r="K80" s="15">
        <f t="shared" si="13"/>
        <v>35</v>
      </c>
      <c r="L80" s="18">
        <f>frq!C80</f>
        <v>1</v>
      </c>
      <c r="M80" s="125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/>
    </row>
    <row r="81" spans="1:19">
      <c r="A81" s="8" t="s">
        <v>123</v>
      </c>
      <c r="B81" s="200">
        <f>'[2]02'!B83</f>
        <v>80</v>
      </c>
      <c r="C81" s="201">
        <f>'[2]02'!C83</f>
        <v>0</v>
      </c>
      <c r="D81" s="201">
        <f>'[2]02'!D83</f>
        <v>0</v>
      </c>
      <c r="E81" s="201">
        <f>'[2]02'!E83</f>
        <v>0</v>
      </c>
      <c r="F81" s="15">
        <f t="shared" si="16"/>
        <v>80</v>
      </c>
      <c r="G81" s="200">
        <f>'[2]02'!H83</f>
        <v>35</v>
      </c>
      <c r="H81" s="201">
        <f>'[2]02'!I83</f>
        <v>0</v>
      </c>
      <c r="I81" s="201">
        <f>'[2]02'!J83</f>
        <v>0</v>
      </c>
      <c r="J81" s="201">
        <f>'[2]02'!K83</f>
        <v>0</v>
      </c>
      <c r="K81" s="15">
        <f t="shared" si="13"/>
        <v>35</v>
      </c>
      <c r="L81" s="18">
        <f>frq!C81</f>
        <v>1</v>
      </c>
      <c r="M81" s="125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/>
    </row>
    <row r="82" spans="1:19">
      <c r="A82" s="8" t="s">
        <v>124</v>
      </c>
      <c r="B82" s="200">
        <f>'[2]02'!B84</f>
        <v>80</v>
      </c>
      <c r="C82" s="201">
        <f>'[2]02'!C84</f>
        <v>0</v>
      </c>
      <c r="D82" s="201">
        <f>'[2]02'!D84</f>
        <v>0</v>
      </c>
      <c r="E82" s="201">
        <f>'[2]02'!E84</f>
        <v>0</v>
      </c>
      <c r="F82" s="15">
        <f t="shared" si="16"/>
        <v>80</v>
      </c>
      <c r="G82" s="200">
        <f>'[2]02'!H84</f>
        <v>35</v>
      </c>
      <c r="H82" s="201">
        <f>'[2]02'!I84</f>
        <v>0</v>
      </c>
      <c r="I82" s="201">
        <f>'[2]02'!J84</f>
        <v>0</v>
      </c>
      <c r="J82" s="201">
        <f>'[2]02'!K84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0">
        <f>'[2]02'!B85</f>
        <v>80</v>
      </c>
      <c r="C83" s="201">
        <f>'[2]02'!C85</f>
        <v>0</v>
      </c>
      <c r="D83" s="201">
        <f>'[2]02'!D85</f>
        <v>0</v>
      </c>
      <c r="E83" s="201">
        <f>'[2]02'!E85</f>
        <v>0</v>
      </c>
      <c r="F83" s="15">
        <f t="shared" si="16"/>
        <v>80</v>
      </c>
      <c r="G83" s="200">
        <f>'[2]02'!H85</f>
        <v>35</v>
      </c>
      <c r="H83" s="201">
        <f>'[2]02'!I85</f>
        <v>0</v>
      </c>
      <c r="I83" s="201">
        <f>'[2]02'!J85</f>
        <v>0</v>
      </c>
      <c r="J83" s="201">
        <f>'[2]02'!K85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0">
        <f>'[2]02'!B86</f>
        <v>80</v>
      </c>
      <c r="C84" s="201">
        <f>'[2]02'!C86</f>
        <v>0</v>
      </c>
      <c r="D84" s="201">
        <f>'[2]02'!D86</f>
        <v>0</v>
      </c>
      <c r="E84" s="201">
        <f>'[2]02'!E86</f>
        <v>0</v>
      </c>
      <c r="F84" s="15">
        <f t="shared" si="16"/>
        <v>80</v>
      </c>
      <c r="G84" s="200">
        <f>'[2]02'!H86</f>
        <v>35</v>
      </c>
      <c r="H84" s="201">
        <f>'[2]02'!I86</f>
        <v>0</v>
      </c>
      <c r="I84" s="201">
        <f>'[2]02'!J86</f>
        <v>0</v>
      </c>
      <c r="J84" s="201">
        <f>'[2]02'!K86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0">
        <f>'[2]02'!B87</f>
        <v>80</v>
      </c>
      <c r="C85" s="201">
        <f>'[2]02'!C87</f>
        <v>0</v>
      </c>
      <c r="D85" s="201">
        <f>'[2]02'!D87</f>
        <v>0</v>
      </c>
      <c r="E85" s="201">
        <f>'[2]02'!E87</f>
        <v>0</v>
      </c>
      <c r="F85" s="15">
        <f t="shared" si="16"/>
        <v>80</v>
      </c>
      <c r="G85" s="200">
        <f>'[2]02'!H87</f>
        <v>37</v>
      </c>
      <c r="H85" s="201">
        <f>'[2]02'!I87</f>
        <v>0</v>
      </c>
      <c r="I85" s="201">
        <f>'[2]02'!J87</f>
        <v>0</v>
      </c>
      <c r="J85" s="201">
        <f>'[2]02'!K87</f>
        <v>0</v>
      </c>
      <c r="K85" s="15">
        <f t="shared" si="13"/>
        <v>37</v>
      </c>
      <c r="L85" s="18">
        <f>frq!C85</f>
        <v>1</v>
      </c>
      <c r="M85" s="125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200">
        <f>'[2]02'!B88</f>
        <v>80</v>
      </c>
      <c r="C86" s="201">
        <f>'[2]02'!C88</f>
        <v>0</v>
      </c>
      <c r="D86" s="201">
        <f>'[2]02'!D88</f>
        <v>0</v>
      </c>
      <c r="E86" s="201">
        <f>'[2]02'!E88</f>
        <v>0</v>
      </c>
      <c r="F86" s="15">
        <f t="shared" si="16"/>
        <v>80</v>
      </c>
      <c r="G86" s="200">
        <f>'[2]02'!H88</f>
        <v>37</v>
      </c>
      <c r="H86" s="201">
        <f>'[2]02'!I88</f>
        <v>0</v>
      </c>
      <c r="I86" s="201">
        <f>'[2]02'!J88</f>
        <v>0</v>
      </c>
      <c r="J86" s="201">
        <f>'[2]02'!K88</f>
        <v>0</v>
      </c>
      <c r="K86" s="15">
        <f t="shared" si="13"/>
        <v>37</v>
      </c>
      <c r="L86" s="18">
        <f>frq!C86</f>
        <v>1</v>
      </c>
      <c r="M86" s="125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200">
        <f>'[2]02'!B89</f>
        <v>80</v>
      </c>
      <c r="C87" s="201">
        <f>'[2]02'!C89</f>
        <v>0</v>
      </c>
      <c r="D87" s="201">
        <f>'[2]02'!D89</f>
        <v>0</v>
      </c>
      <c r="E87" s="201">
        <f>'[2]02'!E89</f>
        <v>0</v>
      </c>
      <c r="F87" s="15">
        <f t="shared" si="16"/>
        <v>80</v>
      </c>
      <c r="G87" s="200">
        <f>'[2]02'!H89</f>
        <v>37</v>
      </c>
      <c r="H87" s="201">
        <f>'[2]02'!I89</f>
        <v>0</v>
      </c>
      <c r="I87" s="201">
        <f>'[2]02'!J89</f>
        <v>0</v>
      </c>
      <c r="J87" s="201">
        <f>'[2]02'!K89</f>
        <v>0</v>
      </c>
      <c r="K87" s="15">
        <f t="shared" si="13"/>
        <v>37</v>
      </c>
      <c r="L87" s="18">
        <f>frq!C87</f>
        <v>1</v>
      </c>
      <c r="M87" s="125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200">
        <f>'[2]02'!B90</f>
        <v>80</v>
      </c>
      <c r="C88" s="201">
        <f>'[2]02'!C90</f>
        <v>0</v>
      </c>
      <c r="D88" s="201">
        <f>'[2]02'!D90</f>
        <v>0</v>
      </c>
      <c r="E88" s="201">
        <f>'[2]02'!E90</f>
        <v>0</v>
      </c>
      <c r="F88" s="15">
        <f t="shared" si="16"/>
        <v>80</v>
      </c>
      <c r="G88" s="200">
        <f>'[2]02'!H90</f>
        <v>37</v>
      </c>
      <c r="H88" s="201">
        <f>'[2]02'!I90</f>
        <v>0</v>
      </c>
      <c r="I88" s="201">
        <f>'[2]02'!J90</f>
        <v>0</v>
      </c>
      <c r="J88" s="201">
        <f>'[2]02'!K90</f>
        <v>0</v>
      </c>
      <c r="K88" s="15">
        <f t="shared" si="13"/>
        <v>37</v>
      </c>
      <c r="L88" s="18">
        <f>frq!C88</f>
        <v>1</v>
      </c>
      <c r="M88" s="125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200">
        <f>'[2]02'!B91</f>
        <v>80</v>
      </c>
      <c r="C89" s="201">
        <f>'[2]02'!C91</f>
        <v>0</v>
      </c>
      <c r="D89" s="201">
        <f>'[2]02'!D91</f>
        <v>0</v>
      </c>
      <c r="E89" s="201">
        <f>'[2]02'!E91</f>
        <v>0</v>
      </c>
      <c r="F89" s="15">
        <f t="shared" si="16"/>
        <v>80</v>
      </c>
      <c r="G89" s="200">
        <f>'[2]02'!H91</f>
        <v>37</v>
      </c>
      <c r="H89" s="201">
        <f>'[2]02'!I91</f>
        <v>0</v>
      </c>
      <c r="I89" s="201">
        <f>'[2]02'!J91</f>
        <v>0</v>
      </c>
      <c r="J89" s="201">
        <f>'[2]02'!K91</f>
        <v>0</v>
      </c>
      <c r="K89" s="15">
        <f t="shared" si="13"/>
        <v>37</v>
      </c>
      <c r="L89" s="18">
        <f>frq!C89</f>
        <v>1</v>
      </c>
      <c r="M89" s="125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200">
        <f>'[2]02'!B92</f>
        <v>80</v>
      </c>
      <c r="C90" s="201">
        <f>'[2]02'!C92</f>
        <v>0</v>
      </c>
      <c r="D90" s="201">
        <f>'[2]02'!D92</f>
        <v>0</v>
      </c>
      <c r="E90" s="201">
        <f>'[2]02'!E92</f>
        <v>0</v>
      </c>
      <c r="F90" s="15">
        <f t="shared" si="16"/>
        <v>80</v>
      </c>
      <c r="G90" s="200">
        <f>'[2]02'!H92</f>
        <v>37</v>
      </c>
      <c r="H90" s="201">
        <f>'[2]02'!I92</f>
        <v>0</v>
      </c>
      <c r="I90" s="201">
        <f>'[2]02'!J92</f>
        <v>0</v>
      </c>
      <c r="J90" s="201">
        <f>'[2]02'!K92</f>
        <v>0</v>
      </c>
      <c r="K90" s="15">
        <f t="shared" si="13"/>
        <v>37</v>
      </c>
      <c r="L90" s="18">
        <f>frq!C90</f>
        <v>1</v>
      </c>
      <c r="M90" s="125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200">
        <f>'[2]02'!B93</f>
        <v>80</v>
      </c>
      <c r="C91" s="201">
        <f>'[2]02'!C93</f>
        <v>0</v>
      </c>
      <c r="D91" s="201">
        <f>'[2]02'!D93</f>
        <v>0</v>
      </c>
      <c r="E91" s="201">
        <f>'[2]02'!E93</f>
        <v>0</v>
      </c>
      <c r="F91" s="15">
        <f t="shared" si="16"/>
        <v>80</v>
      </c>
      <c r="G91" s="200">
        <f>'[2]02'!H93</f>
        <v>37</v>
      </c>
      <c r="H91" s="201">
        <f>'[2]02'!I93</f>
        <v>0</v>
      </c>
      <c r="I91" s="201">
        <f>'[2]02'!J93</f>
        <v>0</v>
      </c>
      <c r="J91" s="201">
        <f>'[2]02'!K93</f>
        <v>0</v>
      </c>
      <c r="K91" s="15">
        <f t="shared" si="13"/>
        <v>37</v>
      </c>
      <c r="L91" s="18">
        <f>frq!C91</f>
        <v>1</v>
      </c>
      <c r="M91" s="125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200">
        <f>'[2]02'!B94</f>
        <v>80</v>
      </c>
      <c r="C92" s="201">
        <f>'[2]02'!C94</f>
        <v>0</v>
      </c>
      <c r="D92" s="201">
        <f>'[2]02'!D94</f>
        <v>0</v>
      </c>
      <c r="E92" s="201">
        <f>'[2]02'!E94</f>
        <v>0</v>
      </c>
      <c r="F92" s="15">
        <f t="shared" si="16"/>
        <v>80</v>
      </c>
      <c r="G92" s="200">
        <f>'[2]02'!H94</f>
        <v>37</v>
      </c>
      <c r="H92" s="201">
        <f>'[2]02'!I94</f>
        <v>0</v>
      </c>
      <c r="I92" s="201">
        <f>'[2]02'!J94</f>
        <v>0</v>
      </c>
      <c r="J92" s="201">
        <f>'[2]02'!K94</f>
        <v>0</v>
      </c>
      <c r="K92" s="15">
        <f t="shared" si="13"/>
        <v>37</v>
      </c>
      <c r="L92" s="18">
        <f>frq!C92</f>
        <v>1</v>
      </c>
      <c r="M92" s="125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200">
        <f>'[2]02'!B95</f>
        <v>80</v>
      </c>
      <c r="C93" s="201">
        <f>'[2]02'!C95</f>
        <v>0</v>
      </c>
      <c r="D93" s="201">
        <f>'[2]02'!D95</f>
        <v>0</v>
      </c>
      <c r="E93" s="201">
        <f>'[2]02'!E95</f>
        <v>0</v>
      </c>
      <c r="F93" s="15">
        <f t="shared" si="16"/>
        <v>80</v>
      </c>
      <c r="G93" s="200">
        <f>'[2]02'!H95</f>
        <v>37</v>
      </c>
      <c r="H93" s="201">
        <f>'[2]02'!I95</f>
        <v>0</v>
      </c>
      <c r="I93" s="201">
        <f>'[2]02'!J95</f>
        <v>0</v>
      </c>
      <c r="J93" s="201">
        <f>'[2]02'!K95</f>
        <v>0</v>
      </c>
      <c r="K93" s="15">
        <f t="shared" si="13"/>
        <v>37</v>
      </c>
      <c r="L93" s="18">
        <f>frq!C93</f>
        <v>1</v>
      </c>
      <c r="M93" s="125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200">
        <f>'[2]02'!B96</f>
        <v>80</v>
      </c>
      <c r="C94" s="201">
        <f>'[2]02'!C96</f>
        <v>0</v>
      </c>
      <c r="D94" s="201">
        <f>'[2]02'!D96</f>
        <v>0</v>
      </c>
      <c r="E94" s="201">
        <f>'[2]02'!E96</f>
        <v>0</v>
      </c>
      <c r="F94" s="15">
        <f t="shared" si="16"/>
        <v>80</v>
      </c>
      <c r="G94" s="200">
        <f>'[2]02'!H96</f>
        <v>37</v>
      </c>
      <c r="H94" s="201">
        <f>'[2]02'!I96</f>
        <v>0</v>
      </c>
      <c r="I94" s="201">
        <f>'[2]02'!J96</f>
        <v>0</v>
      </c>
      <c r="J94" s="201">
        <f>'[2]02'!K96</f>
        <v>0</v>
      </c>
      <c r="K94" s="15">
        <f t="shared" si="13"/>
        <v>37</v>
      </c>
      <c r="L94" s="18">
        <f>frq!C94</f>
        <v>1</v>
      </c>
      <c r="M94" s="125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200">
        <f>'[2]02'!B97</f>
        <v>80</v>
      </c>
      <c r="C95" s="201">
        <f>'[2]02'!C97</f>
        <v>0</v>
      </c>
      <c r="D95" s="201">
        <f>'[2]02'!D97</f>
        <v>0</v>
      </c>
      <c r="E95" s="201">
        <f>'[2]02'!E97</f>
        <v>0</v>
      </c>
      <c r="F95" s="15">
        <f t="shared" si="16"/>
        <v>80</v>
      </c>
      <c r="G95" s="200">
        <f>'[2]02'!H97</f>
        <v>37</v>
      </c>
      <c r="H95" s="201">
        <f>'[2]02'!I97</f>
        <v>0</v>
      </c>
      <c r="I95" s="201">
        <f>'[2]02'!J97</f>
        <v>0</v>
      </c>
      <c r="J95" s="201">
        <f>'[2]02'!K97</f>
        <v>0</v>
      </c>
      <c r="K95" s="15">
        <f t="shared" si="13"/>
        <v>37</v>
      </c>
      <c r="L95" s="18">
        <f>frq!C95</f>
        <v>1</v>
      </c>
      <c r="M95" s="125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200">
        <f>'[2]02'!B98</f>
        <v>80</v>
      </c>
      <c r="C96" s="201">
        <f>'[2]02'!C98</f>
        <v>0</v>
      </c>
      <c r="D96" s="201">
        <f>'[2]02'!D98</f>
        <v>0</v>
      </c>
      <c r="E96" s="201">
        <f>'[2]02'!E98</f>
        <v>0</v>
      </c>
      <c r="F96" s="15">
        <f t="shared" si="16"/>
        <v>80</v>
      </c>
      <c r="G96" s="200">
        <f>'[2]02'!H98</f>
        <v>37</v>
      </c>
      <c r="H96" s="201">
        <f>'[2]02'!I98</f>
        <v>0</v>
      </c>
      <c r="I96" s="201">
        <f>'[2]02'!J98</f>
        <v>0</v>
      </c>
      <c r="J96" s="201">
        <f>'[2]02'!K98</f>
        <v>0</v>
      </c>
      <c r="K96" s="15">
        <f t="shared" si="13"/>
        <v>37</v>
      </c>
      <c r="L96" s="18">
        <f>frq!C96</f>
        <v>1</v>
      </c>
      <c r="M96" s="125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200">
        <f>'[2]02'!B99</f>
        <v>80</v>
      </c>
      <c r="C97" s="201">
        <f>'[2]02'!C99</f>
        <v>0</v>
      </c>
      <c r="D97" s="201">
        <f>'[2]02'!D99</f>
        <v>0</v>
      </c>
      <c r="E97" s="201">
        <f>'[2]02'!E99</f>
        <v>0</v>
      </c>
      <c r="F97" s="15">
        <f t="shared" si="16"/>
        <v>80</v>
      </c>
      <c r="G97" s="200">
        <f>'[2]02'!H99</f>
        <v>37</v>
      </c>
      <c r="H97" s="201">
        <f>'[2]02'!I99</f>
        <v>0</v>
      </c>
      <c r="I97" s="201">
        <f>'[2]02'!J99</f>
        <v>0</v>
      </c>
      <c r="J97" s="201">
        <f>'[2]02'!K99</f>
        <v>0</v>
      </c>
      <c r="K97" s="15">
        <f t="shared" si="13"/>
        <v>37</v>
      </c>
      <c r="L97" s="18">
        <f>frq!C97</f>
        <v>1</v>
      </c>
      <c r="M97" s="125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200">
        <f>'[2]02'!B100</f>
        <v>80</v>
      </c>
      <c r="C98" s="201">
        <f>'[2]02'!C100</f>
        <v>0</v>
      </c>
      <c r="D98" s="201">
        <f>'[2]02'!D100</f>
        <v>0</v>
      </c>
      <c r="E98" s="201">
        <f>'[2]02'!E100</f>
        <v>0</v>
      </c>
      <c r="F98" s="15">
        <f t="shared" si="16"/>
        <v>80</v>
      </c>
      <c r="G98" s="200">
        <f>'[2]02'!H100</f>
        <v>37</v>
      </c>
      <c r="H98" s="201">
        <f>'[2]02'!I100</f>
        <v>0</v>
      </c>
      <c r="I98" s="201">
        <f>'[2]02'!J100</f>
        <v>0</v>
      </c>
      <c r="J98" s="201">
        <f>'[2]02'!K100</f>
        <v>0</v>
      </c>
      <c r="K98" s="15">
        <f t="shared" si="13"/>
        <v>37</v>
      </c>
      <c r="L98" s="18">
        <f>frq!C98</f>
        <v>1</v>
      </c>
      <c r="M98" s="125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1.85</v>
      </c>
      <c r="C99" s="128">
        <f t="shared" si="17"/>
        <v>5.2499999999999998E-2</v>
      </c>
      <c r="D99" s="128">
        <f t="shared" si="17"/>
        <v>0</v>
      </c>
      <c r="E99" s="128">
        <f t="shared" si="17"/>
        <v>0</v>
      </c>
      <c r="F99" s="128">
        <f t="shared" si="17"/>
        <v>1.9025000000000001</v>
      </c>
      <c r="G99" s="128">
        <f t="shared" si="17"/>
        <v>0.78949999999999998</v>
      </c>
      <c r="H99" s="128">
        <f t="shared" si="17"/>
        <v>4.3749999999999997E-2</v>
      </c>
      <c r="I99" s="128">
        <f t="shared" si="17"/>
        <v>0</v>
      </c>
      <c r="J99" s="128">
        <f t="shared" si="17"/>
        <v>0</v>
      </c>
      <c r="K99" s="128">
        <f t="shared" si="17"/>
        <v>0.83325000000000005</v>
      </c>
      <c r="L99" s="128">
        <f t="shared" si="17"/>
        <v>2.4E-2</v>
      </c>
      <c r="M99" s="128">
        <f t="shared" si="17"/>
        <v>0.77989999999999859</v>
      </c>
      <c r="N99" s="128">
        <f t="shared" si="17"/>
        <v>4.3749999999999997E-2</v>
      </c>
      <c r="O99" s="128">
        <f t="shared" si="17"/>
        <v>0</v>
      </c>
      <c r="P99" s="128">
        <f t="shared" si="17"/>
        <v>0</v>
      </c>
      <c r="Q99" s="128">
        <f t="shared" si="17"/>
        <v>0.82364999999999866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45567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630</v>
      </c>
      <c r="G3" s="16">
        <f>'[3]02'!G5</f>
        <v>0</v>
      </c>
      <c r="H3" s="17">
        <f>SUM(B3:G3)</f>
        <v>950</v>
      </c>
      <c r="I3" s="15">
        <f>'[3]02'!J5</f>
        <v>320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315</v>
      </c>
      <c r="N3" s="16">
        <f>'[3]02'!O5</f>
        <v>0</v>
      </c>
      <c r="O3" s="17">
        <f>SUM(I3:N3)</f>
        <v>635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315</v>
      </c>
      <c r="V3" s="16">
        <f t="shared" si="0"/>
        <v>0</v>
      </c>
      <c r="W3" s="17">
        <f>SUM(Q3:V3)</f>
        <v>635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315</v>
      </c>
      <c r="AQ3" s="8">
        <f t="shared" si="3"/>
        <v>0</v>
      </c>
      <c r="AR3" s="8">
        <f>SUM(AL3:AQ3)</f>
        <v>571</v>
      </c>
      <c r="AT3" s="8">
        <v>32</v>
      </c>
      <c r="AU3" s="8">
        <v>32</v>
      </c>
      <c r="AW3" s="204">
        <v>32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32</v>
      </c>
      <c r="BD3" s="204">
        <v>32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630</v>
      </c>
      <c r="G4" s="16">
        <f>'[3]02'!G6</f>
        <v>0</v>
      </c>
      <c r="H4" s="17">
        <f>SUM(B4:G4)</f>
        <v>950</v>
      </c>
      <c r="I4" s="15">
        <f>'[3]02'!J6</f>
        <v>320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315</v>
      </c>
      <c r="N4" s="16">
        <f>'[3]02'!O6</f>
        <v>0</v>
      </c>
      <c r="O4" s="17">
        <f>SUM(I4:N4)</f>
        <v>635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315</v>
      </c>
      <c r="V4" s="16">
        <f>IF($P4=1,N4,IF(AND($P4=0.985,N4&gt;0.985*G4),G4*0.985,IF(AND($P4=0.965,N4&gt;0.965*G4),0.965*G4,N4)))</f>
        <v>0</v>
      </c>
      <c r="W4" s="17">
        <f>SUM(Q4:V4)</f>
        <v>635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315</v>
      </c>
      <c r="AQ4" s="8">
        <f t="shared" si="3"/>
        <v>0</v>
      </c>
      <c r="AR4" s="8">
        <f t="shared" ref="AR4:AR67" si="18">SUM(AL4:AQ4)</f>
        <v>571</v>
      </c>
      <c r="AT4" s="8">
        <v>32</v>
      </c>
      <c r="AU4" s="8">
        <v>32</v>
      </c>
      <c r="AW4" s="204">
        <v>32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32</v>
      </c>
      <c r="BD4" s="204">
        <v>32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630</v>
      </c>
      <c r="G5" s="16">
        <f>'[3]02'!G7</f>
        <v>0</v>
      </c>
      <c r="H5" s="17">
        <f t="shared" ref="H5:H68" si="27">SUM(B5:G5)</f>
        <v>950</v>
      </c>
      <c r="I5" s="15">
        <f>'[3]02'!J7</f>
        <v>320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308</v>
      </c>
      <c r="N5" s="16">
        <f>'[3]02'!O7</f>
        <v>0</v>
      </c>
      <c r="O5" s="17">
        <f t="shared" ref="O5:O68" si="28">SUM(I5:N5)</f>
        <v>628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308</v>
      </c>
      <c r="V5" s="16">
        <f t="shared" si="0"/>
        <v>0</v>
      </c>
      <c r="W5" s="17">
        <f t="shared" ref="W5:W68" si="30">SUM(Q5:V5)</f>
        <v>628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308</v>
      </c>
      <c r="AQ5" s="8">
        <f t="shared" si="3"/>
        <v>0</v>
      </c>
      <c r="AR5" s="8">
        <f t="shared" si="18"/>
        <v>564</v>
      </c>
      <c r="AT5" s="8">
        <v>32</v>
      </c>
      <c r="AU5" s="8">
        <v>32</v>
      </c>
      <c r="AW5" s="204">
        <v>32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32</v>
      </c>
      <c r="BD5" s="204">
        <v>32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630</v>
      </c>
      <c r="G6" s="16">
        <f>'[3]02'!G8</f>
        <v>0</v>
      </c>
      <c r="H6" s="17">
        <f t="shared" si="27"/>
        <v>950</v>
      </c>
      <c r="I6" s="15">
        <f>'[3]02'!J8</f>
        <v>320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288</v>
      </c>
      <c r="N6" s="16">
        <f>'[3]02'!O8</f>
        <v>0</v>
      </c>
      <c r="O6" s="17">
        <f t="shared" si="28"/>
        <v>608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288</v>
      </c>
      <c r="V6" s="16">
        <f t="shared" si="0"/>
        <v>0</v>
      </c>
      <c r="W6" s="17">
        <f t="shared" si="30"/>
        <v>608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288</v>
      </c>
      <c r="AQ6" s="8">
        <f t="shared" si="3"/>
        <v>0</v>
      </c>
      <c r="AR6" s="8">
        <f t="shared" si="18"/>
        <v>544</v>
      </c>
      <c r="AT6" s="8">
        <v>32</v>
      </c>
      <c r="AU6" s="8">
        <v>32</v>
      </c>
      <c r="AW6" s="204">
        <v>32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32</v>
      </c>
      <c r="BD6" s="204">
        <v>32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630</v>
      </c>
      <c r="G7" s="16">
        <f>'[3]02'!G9</f>
        <v>0</v>
      </c>
      <c r="H7" s="17">
        <f t="shared" si="27"/>
        <v>950</v>
      </c>
      <c r="I7" s="15">
        <f>'[3]02'!J9</f>
        <v>320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288</v>
      </c>
      <c r="N7" s="16">
        <f>'[3]02'!O9</f>
        <v>0</v>
      </c>
      <c r="O7" s="17">
        <f t="shared" si="28"/>
        <v>608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288</v>
      </c>
      <c r="V7" s="16">
        <f t="shared" si="0"/>
        <v>0</v>
      </c>
      <c r="W7" s="17">
        <f t="shared" si="30"/>
        <v>608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288</v>
      </c>
      <c r="AQ7" s="8">
        <f t="shared" si="3"/>
        <v>0</v>
      </c>
      <c r="AR7" s="8">
        <f t="shared" si="18"/>
        <v>544</v>
      </c>
      <c r="AT7" s="8">
        <v>32</v>
      </c>
      <c r="AU7" s="8">
        <v>32</v>
      </c>
      <c r="AW7" s="204">
        <v>32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32</v>
      </c>
      <c r="BD7" s="204">
        <v>32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630</v>
      </c>
      <c r="G8" s="16">
        <f>'[3]02'!G10</f>
        <v>0</v>
      </c>
      <c r="H8" s="17">
        <f t="shared" si="27"/>
        <v>950</v>
      </c>
      <c r="I8" s="15">
        <f>'[3]02'!J10</f>
        <v>320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288</v>
      </c>
      <c r="N8" s="16">
        <f>'[3]02'!O10</f>
        <v>0</v>
      </c>
      <c r="O8" s="17">
        <f t="shared" si="28"/>
        <v>608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288</v>
      </c>
      <c r="V8" s="16">
        <f t="shared" si="0"/>
        <v>0</v>
      </c>
      <c r="W8" s="17">
        <f t="shared" si="30"/>
        <v>608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288</v>
      </c>
      <c r="AQ8" s="8">
        <f t="shared" si="3"/>
        <v>0</v>
      </c>
      <c r="AR8" s="8">
        <f t="shared" si="18"/>
        <v>544</v>
      </c>
      <c r="AT8" s="8">
        <v>32</v>
      </c>
      <c r="AU8" s="8">
        <v>32</v>
      </c>
      <c r="AW8" s="204">
        <v>32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32</v>
      </c>
      <c r="BD8" s="204">
        <v>32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630</v>
      </c>
      <c r="G9" s="16">
        <f>'[3]02'!G11</f>
        <v>0</v>
      </c>
      <c r="H9" s="17">
        <f t="shared" si="27"/>
        <v>950</v>
      </c>
      <c r="I9" s="15">
        <f>'[3]02'!J11</f>
        <v>320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288</v>
      </c>
      <c r="N9" s="16">
        <f>'[3]02'!O11</f>
        <v>0</v>
      </c>
      <c r="O9" s="17">
        <f t="shared" si="28"/>
        <v>608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288</v>
      </c>
      <c r="V9" s="16">
        <f t="shared" si="0"/>
        <v>0</v>
      </c>
      <c r="W9" s="17">
        <f t="shared" si="30"/>
        <v>608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288</v>
      </c>
      <c r="AQ9" s="8">
        <f t="shared" si="3"/>
        <v>0</v>
      </c>
      <c r="AR9" s="8">
        <f t="shared" si="18"/>
        <v>544</v>
      </c>
      <c r="AT9" s="8">
        <v>32</v>
      </c>
      <c r="AU9" s="8">
        <v>32</v>
      </c>
      <c r="AW9" s="204">
        <v>32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32</v>
      </c>
      <c r="BD9" s="204">
        <v>32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630</v>
      </c>
      <c r="G10" s="16">
        <f>'[3]02'!G12</f>
        <v>0</v>
      </c>
      <c r="H10" s="17">
        <f t="shared" si="27"/>
        <v>950</v>
      </c>
      <c r="I10" s="15">
        <f>'[3]02'!J12</f>
        <v>320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288</v>
      </c>
      <c r="N10" s="16">
        <f>'[3]02'!O12</f>
        <v>0</v>
      </c>
      <c r="O10" s="17">
        <f t="shared" si="28"/>
        <v>608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288</v>
      </c>
      <c r="V10" s="16">
        <f t="shared" si="0"/>
        <v>0</v>
      </c>
      <c r="W10" s="17">
        <f t="shared" si="30"/>
        <v>608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288</v>
      </c>
      <c r="AQ10" s="8">
        <f t="shared" si="3"/>
        <v>0</v>
      </c>
      <c r="AR10" s="8">
        <f t="shared" si="18"/>
        <v>544</v>
      </c>
      <c r="AT10" s="8">
        <v>32</v>
      </c>
      <c r="AU10" s="8">
        <v>32</v>
      </c>
      <c r="AW10" s="204">
        <v>32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32</v>
      </c>
      <c r="BD10" s="204">
        <v>32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630</v>
      </c>
      <c r="G11" s="16">
        <f>'[3]02'!G13</f>
        <v>0</v>
      </c>
      <c r="H11" s="17">
        <f t="shared" si="27"/>
        <v>950</v>
      </c>
      <c r="I11" s="15">
        <f>'[3]02'!J13</f>
        <v>320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258</v>
      </c>
      <c r="N11" s="16">
        <f>'[3]02'!O13</f>
        <v>0</v>
      </c>
      <c r="O11" s="17">
        <f t="shared" si="28"/>
        <v>578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258</v>
      </c>
      <c r="V11" s="16">
        <f t="shared" si="0"/>
        <v>0</v>
      </c>
      <c r="W11" s="17">
        <f t="shared" si="30"/>
        <v>578</v>
      </c>
      <c r="X11" s="8">
        <f t="shared" si="4"/>
        <v>1.35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1.35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286.64999999999998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258</v>
      </c>
      <c r="AQ11" s="8">
        <f t="shared" si="3"/>
        <v>0</v>
      </c>
      <c r="AR11" s="8">
        <f t="shared" si="18"/>
        <v>544.65</v>
      </c>
      <c r="AT11" s="8">
        <v>1.35</v>
      </c>
      <c r="AU11" s="8">
        <v>32</v>
      </c>
      <c r="AW11" s="204">
        <v>1.35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1.35</v>
      </c>
      <c r="BD11" s="204">
        <v>32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32</v>
      </c>
      <c r="BL11" s="8">
        <f t="shared" si="21"/>
        <v>1.35</v>
      </c>
      <c r="BM11" s="8">
        <f t="shared" si="22"/>
        <v>32</v>
      </c>
      <c r="BN11" s="8">
        <f t="shared" si="23"/>
        <v>1.35</v>
      </c>
      <c r="BO11" s="8">
        <f t="shared" si="24"/>
        <v>32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630</v>
      </c>
      <c r="G12" s="16">
        <f>'[3]02'!G14</f>
        <v>0</v>
      </c>
      <c r="H12" s="17">
        <f t="shared" si="27"/>
        <v>950</v>
      </c>
      <c r="I12" s="15">
        <f>'[3]02'!J14</f>
        <v>320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258</v>
      </c>
      <c r="N12" s="16">
        <f>'[3]02'!O14</f>
        <v>0</v>
      </c>
      <c r="O12" s="17">
        <f t="shared" si="28"/>
        <v>578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258</v>
      </c>
      <c r="V12" s="16">
        <f t="shared" si="0"/>
        <v>0</v>
      </c>
      <c r="W12" s="17">
        <f t="shared" si="30"/>
        <v>578</v>
      </c>
      <c r="X12" s="8">
        <f t="shared" si="4"/>
        <v>1.35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1.35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286.64999999999998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258</v>
      </c>
      <c r="AQ12" s="8">
        <f t="shared" si="3"/>
        <v>0</v>
      </c>
      <c r="AR12" s="8">
        <f t="shared" si="18"/>
        <v>544.65</v>
      </c>
      <c r="AT12" s="8">
        <v>1.35</v>
      </c>
      <c r="AU12" s="8">
        <v>32</v>
      </c>
      <c r="AW12" s="204">
        <v>1.35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1.35</v>
      </c>
      <c r="BD12" s="204">
        <v>32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32</v>
      </c>
      <c r="BL12" s="8">
        <f t="shared" si="21"/>
        <v>1.35</v>
      </c>
      <c r="BM12" s="8">
        <f t="shared" si="22"/>
        <v>32</v>
      </c>
      <c r="BN12" s="8">
        <f t="shared" si="23"/>
        <v>1.35</v>
      </c>
      <c r="BO12" s="8">
        <f t="shared" si="24"/>
        <v>32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630</v>
      </c>
      <c r="G13" s="16">
        <f>'[3]02'!G15</f>
        <v>0</v>
      </c>
      <c r="H13" s="17">
        <f t="shared" si="27"/>
        <v>950</v>
      </c>
      <c r="I13" s="15">
        <f>'[3]02'!J15</f>
        <v>320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258</v>
      </c>
      <c r="N13" s="16">
        <f>'[3]02'!O15</f>
        <v>0</v>
      </c>
      <c r="O13" s="17">
        <f t="shared" si="28"/>
        <v>578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258</v>
      </c>
      <c r="V13" s="16">
        <f t="shared" si="0"/>
        <v>0</v>
      </c>
      <c r="W13" s="17">
        <f t="shared" si="30"/>
        <v>578</v>
      </c>
      <c r="X13" s="8">
        <f t="shared" si="4"/>
        <v>1.35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1.35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286.64999999999998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258</v>
      </c>
      <c r="AQ13" s="8">
        <f t="shared" si="3"/>
        <v>0</v>
      </c>
      <c r="AR13" s="8">
        <f t="shared" si="18"/>
        <v>544.65</v>
      </c>
      <c r="AT13" s="8">
        <v>1.35</v>
      </c>
      <c r="AU13" s="8">
        <v>32</v>
      </c>
      <c r="AW13" s="204">
        <v>1.35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1.35</v>
      </c>
      <c r="BD13" s="204">
        <v>32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32</v>
      </c>
      <c r="BL13" s="8">
        <f t="shared" si="21"/>
        <v>1.35</v>
      </c>
      <c r="BM13" s="8">
        <f t="shared" si="22"/>
        <v>32</v>
      </c>
      <c r="BN13" s="8">
        <f t="shared" si="23"/>
        <v>1.35</v>
      </c>
      <c r="BO13" s="8">
        <f t="shared" si="24"/>
        <v>32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630</v>
      </c>
      <c r="G14" s="16">
        <f>'[3]02'!G16</f>
        <v>0</v>
      </c>
      <c r="H14" s="17">
        <f t="shared" si="27"/>
        <v>950</v>
      </c>
      <c r="I14" s="15">
        <f>'[3]02'!J16</f>
        <v>320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258</v>
      </c>
      <c r="N14" s="16">
        <f>'[3]02'!O16</f>
        <v>0</v>
      </c>
      <c r="O14" s="17">
        <f t="shared" si="28"/>
        <v>578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258</v>
      </c>
      <c r="V14" s="16">
        <f t="shared" si="0"/>
        <v>0</v>
      </c>
      <c r="W14" s="17">
        <f t="shared" si="30"/>
        <v>578</v>
      </c>
      <c r="X14" s="8">
        <f t="shared" si="4"/>
        <v>1.35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1.35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286.64999999999998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258</v>
      </c>
      <c r="AQ14" s="8">
        <f t="shared" si="3"/>
        <v>0</v>
      </c>
      <c r="AR14" s="8">
        <f t="shared" si="18"/>
        <v>544.65</v>
      </c>
      <c r="AT14" s="8">
        <v>1.35</v>
      </c>
      <c r="AU14" s="8">
        <v>32</v>
      </c>
      <c r="AW14" s="204">
        <v>1.35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1.35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1.35</v>
      </c>
      <c r="BM14" s="8">
        <f t="shared" si="22"/>
        <v>32</v>
      </c>
      <c r="BN14" s="8">
        <f t="shared" si="23"/>
        <v>1.35</v>
      </c>
      <c r="BO14" s="8">
        <f t="shared" si="24"/>
        <v>32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630</v>
      </c>
      <c r="G15" s="16">
        <f>'[3]02'!G17</f>
        <v>0</v>
      </c>
      <c r="H15" s="17">
        <f t="shared" si="27"/>
        <v>950</v>
      </c>
      <c r="I15" s="15">
        <f>'[3]02'!J17</f>
        <v>320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258</v>
      </c>
      <c r="N15" s="16">
        <f>'[3]02'!O17</f>
        <v>0</v>
      </c>
      <c r="O15" s="17">
        <f t="shared" si="28"/>
        <v>578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258</v>
      </c>
      <c r="V15" s="16">
        <f t="shared" si="0"/>
        <v>0</v>
      </c>
      <c r="W15" s="17">
        <f t="shared" si="30"/>
        <v>578</v>
      </c>
      <c r="X15" s="8">
        <f t="shared" si="4"/>
        <v>1.35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1.35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286.64999999999998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258</v>
      </c>
      <c r="AQ15" s="8">
        <f t="shared" si="3"/>
        <v>0</v>
      </c>
      <c r="AR15" s="8">
        <f t="shared" si="18"/>
        <v>544.65</v>
      </c>
      <c r="AT15" s="8">
        <v>1.35</v>
      </c>
      <c r="AU15" s="8">
        <v>32</v>
      </c>
      <c r="AW15" s="204">
        <v>1.35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1.35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1.35</v>
      </c>
      <c r="BM15" s="8">
        <f t="shared" si="22"/>
        <v>32</v>
      </c>
      <c r="BN15" s="8">
        <f t="shared" si="23"/>
        <v>1.35</v>
      </c>
      <c r="BO15" s="8">
        <f t="shared" si="24"/>
        <v>32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630</v>
      </c>
      <c r="G16" s="16">
        <f>'[3]02'!G18</f>
        <v>0</v>
      </c>
      <c r="H16" s="17">
        <f t="shared" si="27"/>
        <v>950</v>
      </c>
      <c r="I16" s="15">
        <f>'[3]02'!J18</f>
        <v>320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258</v>
      </c>
      <c r="N16" s="16">
        <f>'[3]02'!O18</f>
        <v>0</v>
      </c>
      <c r="O16" s="17">
        <f t="shared" si="28"/>
        <v>578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258</v>
      </c>
      <c r="V16" s="16">
        <f t="shared" si="0"/>
        <v>0</v>
      </c>
      <c r="W16" s="17">
        <f t="shared" si="30"/>
        <v>578</v>
      </c>
      <c r="X16" s="8">
        <f t="shared" si="4"/>
        <v>1.35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1.35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286.64999999999998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258</v>
      </c>
      <c r="AQ16" s="8">
        <f t="shared" si="3"/>
        <v>0</v>
      </c>
      <c r="AR16" s="8">
        <f t="shared" si="18"/>
        <v>544.65</v>
      </c>
      <c r="AT16" s="8">
        <v>1.35</v>
      </c>
      <c r="AU16" s="8">
        <v>32</v>
      </c>
      <c r="AW16" s="204">
        <v>1.35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1.35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1.35</v>
      </c>
      <c r="BM16" s="8">
        <f t="shared" si="22"/>
        <v>32</v>
      </c>
      <c r="BN16" s="8">
        <f t="shared" si="23"/>
        <v>1.35</v>
      </c>
      <c r="BO16" s="8">
        <f t="shared" si="24"/>
        <v>32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630</v>
      </c>
      <c r="G17" s="16">
        <f>'[3]02'!G19</f>
        <v>0</v>
      </c>
      <c r="H17" s="17">
        <f t="shared" si="27"/>
        <v>950</v>
      </c>
      <c r="I17" s="15">
        <f>'[3]02'!J19</f>
        <v>320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258</v>
      </c>
      <c r="N17" s="16">
        <f>'[3]02'!O19</f>
        <v>0</v>
      </c>
      <c r="O17" s="17">
        <f t="shared" si="28"/>
        <v>578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258</v>
      </c>
      <c r="V17" s="16">
        <f t="shared" si="0"/>
        <v>0</v>
      </c>
      <c r="W17" s="17">
        <f t="shared" si="30"/>
        <v>578</v>
      </c>
      <c r="X17" s="8">
        <f t="shared" si="4"/>
        <v>16.670000000000002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16.670000000000002</v>
      </c>
      <c r="AE17" s="8">
        <f t="shared" si="11"/>
        <v>16.670000000000002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16.670000000000002</v>
      </c>
      <c r="AL17" s="8">
        <f t="shared" si="3"/>
        <v>286.65999999999997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258</v>
      </c>
      <c r="AQ17" s="8">
        <f t="shared" si="3"/>
        <v>0</v>
      </c>
      <c r="AR17" s="8">
        <f t="shared" si="18"/>
        <v>544.66</v>
      </c>
      <c r="AT17" s="8">
        <v>1.35</v>
      </c>
      <c r="AU17" s="8">
        <v>32</v>
      </c>
      <c r="AW17" s="204">
        <v>16.670000000000002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16.670000000000002</v>
      </c>
      <c r="BD17" s="204">
        <v>16.670000000000002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16.670000000000002</v>
      </c>
      <c r="BL17" s="8">
        <f t="shared" si="21"/>
        <v>1.35</v>
      </c>
      <c r="BM17" s="8">
        <f t="shared" si="22"/>
        <v>32</v>
      </c>
      <c r="BN17" s="8">
        <f t="shared" si="23"/>
        <v>16.670000000000002</v>
      </c>
      <c r="BO17" s="8">
        <f t="shared" si="24"/>
        <v>16.670000000000002</v>
      </c>
      <c r="BP17" s="139">
        <f t="shared" si="25"/>
        <v>-15.320000000000002</v>
      </c>
      <c r="BQ17" s="139">
        <f t="shared" si="26"/>
        <v>15.329999999999998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630</v>
      </c>
      <c r="G18" s="16">
        <f>'[3]02'!G20</f>
        <v>0</v>
      </c>
      <c r="H18" s="17">
        <f t="shared" si="27"/>
        <v>950</v>
      </c>
      <c r="I18" s="15">
        <f>'[3]02'!J20</f>
        <v>320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258</v>
      </c>
      <c r="N18" s="16">
        <f>'[3]02'!O20</f>
        <v>0</v>
      </c>
      <c r="O18" s="17">
        <f t="shared" si="28"/>
        <v>578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258</v>
      </c>
      <c r="V18" s="16">
        <f t="shared" si="0"/>
        <v>0</v>
      </c>
      <c r="W18" s="17">
        <f t="shared" si="30"/>
        <v>578</v>
      </c>
      <c r="X18" s="8">
        <f t="shared" si="4"/>
        <v>16.670000000000002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16.670000000000002</v>
      </c>
      <c r="AE18" s="8">
        <f t="shared" si="11"/>
        <v>16.670000000000002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16.670000000000002</v>
      </c>
      <c r="AL18" s="8">
        <f t="shared" si="3"/>
        <v>286.65999999999997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258</v>
      </c>
      <c r="AQ18" s="8">
        <f t="shared" si="3"/>
        <v>0</v>
      </c>
      <c r="AR18" s="8">
        <f t="shared" si="18"/>
        <v>544.66</v>
      </c>
      <c r="AT18" s="8">
        <v>1.35</v>
      </c>
      <c r="AU18" s="8">
        <v>32</v>
      </c>
      <c r="AW18" s="204">
        <v>16.670000000000002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16.670000000000002</v>
      </c>
      <c r="BD18" s="204">
        <v>16.670000000000002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16.670000000000002</v>
      </c>
      <c r="BL18" s="8">
        <f t="shared" si="21"/>
        <v>1.35</v>
      </c>
      <c r="BM18" s="8">
        <f t="shared" si="22"/>
        <v>32</v>
      </c>
      <c r="BN18" s="8">
        <f t="shared" si="23"/>
        <v>16.670000000000002</v>
      </c>
      <c r="BO18" s="8">
        <f t="shared" si="24"/>
        <v>16.670000000000002</v>
      </c>
      <c r="BP18" s="139">
        <f t="shared" si="25"/>
        <v>-15.320000000000002</v>
      </c>
      <c r="BQ18" s="139">
        <f t="shared" si="26"/>
        <v>15.329999999999998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630</v>
      </c>
      <c r="G19" s="16">
        <f>'[3]02'!G21</f>
        <v>0</v>
      </c>
      <c r="H19" s="17">
        <f t="shared" si="27"/>
        <v>950</v>
      </c>
      <c r="I19" s="15">
        <f>'[3]02'!J21</f>
        <v>320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258</v>
      </c>
      <c r="N19" s="16">
        <f>'[3]02'!O21</f>
        <v>0</v>
      </c>
      <c r="O19" s="17">
        <f t="shared" si="28"/>
        <v>578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258</v>
      </c>
      <c r="V19" s="16">
        <f t="shared" si="29"/>
        <v>0</v>
      </c>
      <c r="W19" s="17">
        <f t="shared" si="30"/>
        <v>578</v>
      </c>
      <c r="X19" s="8">
        <f t="shared" si="4"/>
        <v>16.670000000000002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16.670000000000002</v>
      </c>
      <c r="AE19" s="8">
        <f t="shared" si="11"/>
        <v>16.670000000000002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16.670000000000002</v>
      </c>
      <c r="AL19" s="8">
        <f t="shared" ref="AL19:AQ61" si="31">Q19-X19-AE19</f>
        <v>286.65999999999997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258</v>
      </c>
      <c r="AQ19" s="8">
        <f t="shared" si="31"/>
        <v>0</v>
      </c>
      <c r="AR19" s="8">
        <f t="shared" si="18"/>
        <v>544.66</v>
      </c>
      <c r="AT19" s="8">
        <v>1.35</v>
      </c>
      <c r="AU19" s="8">
        <v>32</v>
      </c>
      <c r="AW19" s="204">
        <v>16.670000000000002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16.670000000000002</v>
      </c>
      <c r="BD19" s="204">
        <v>16.670000000000002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16.670000000000002</v>
      </c>
      <c r="BL19" s="8">
        <f t="shared" si="21"/>
        <v>1.35</v>
      </c>
      <c r="BM19" s="8">
        <f t="shared" si="22"/>
        <v>32</v>
      </c>
      <c r="BN19" s="8">
        <f t="shared" si="23"/>
        <v>16.670000000000002</v>
      </c>
      <c r="BO19" s="8">
        <f t="shared" si="24"/>
        <v>16.670000000000002</v>
      </c>
      <c r="BP19" s="139">
        <f t="shared" si="25"/>
        <v>-15.320000000000002</v>
      </c>
      <c r="BQ19" s="139">
        <f t="shared" si="26"/>
        <v>15.329999999999998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630</v>
      </c>
      <c r="G20" s="16">
        <f>'[3]02'!G22</f>
        <v>0</v>
      </c>
      <c r="H20" s="17">
        <f t="shared" si="27"/>
        <v>950</v>
      </c>
      <c r="I20" s="15">
        <f>'[3]02'!J22</f>
        <v>320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258</v>
      </c>
      <c r="N20" s="16">
        <f>'[3]02'!O22</f>
        <v>0</v>
      </c>
      <c r="O20" s="17">
        <f t="shared" si="28"/>
        <v>578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258</v>
      </c>
      <c r="V20" s="16">
        <f t="shared" si="29"/>
        <v>0</v>
      </c>
      <c r="W20" s="17">
        <f t="shared" si="30"/>
        <v>578</v>
      </c>
      <c r="X20" s="8">
        <f t="shared" si="4"/>
        <v>16.670000000000002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16.670000000000002</v>
      </c>
      <c r="AE20" s="8">
        <f t="shared" si="11"/>
        <v>16.670000000000002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16.670000000000002</v>
      </c>
      <c r="AL20" s="8">
        <f t="shared" si="31"/>
        <v>286.65999999999997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258</v>
      </c>
      <c r="AQ20" s="8">
        <f t="shared" si="31"/>
        <v>0</v>
      </c>
      <c r="AR20" s="8">
        <f t="shared" si="18"/>
        <v>544.66</v>
      </c>
      <c r="AT20" s="8">
        <v>1.35</v>
      </c>
      <c r="AU20" s="8">
        <v>32</v>
      </c>
      <c r="AW20" s="204">
        <v>16.670000000000002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16.670000000000002</v>
      </c>
      <c r="BD20" s="204">
        <v>16.670000000000002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16.670000000000002</v>
      </c>
      <c r="BL20" s="8">
        <f t="shared" si="21"/>
        <v>1.35</v>
      </c>
      <c r="BM20" s="8">
        <f t="shared" si="22"/>
        <v>32</v>
      </c>
      <c r="BN20" s="8">
        <f t="shared" si="23"/>
        <v>16.670000000000002</v>
      </c>
      <c r="BO20" s="8">
        <f t="shared" si="24"/>
        <v>16.670000000000002</v>
      </c>
      <c r="BP20" s="139">
        <f t="shared" si="25"/>
        <v>-15.320000000000002</v>
      </c>
      <c r="BQ20" s="139">
        <f t="shared" si="26"/>
        <v>15.329999999999998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630</v>
      </c>
      <c r="G21" s="16">
        <f>'[3]02'!G23</f>
        <v>0</v>
      </c>
      <c r="H21" s="17">
        <f t="shared" si="27"/>
        <v>950</v>
      </c>
      <c r="I21" s="15">
        <f>'[3]02'!J23</f>
        <v>320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223.03</v>
      </c>
      <c r="N21" s="16">
        <f>'[3]02'!O23</f>
        <v>0</v>
      </c>
      <c r="O21" s="17">
        <f t="shared" si="28"/>
        <v>543.03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223.03</v>
      </c>
      <c r="V21" s="16">
        <f t="shared" si="29"/>
        <v>0</v>
      </c>
      <c r="W21" s="17">
        <f t="shared" si="30"/>
        <v>543.03</v>
      </c>
      <c r="X21" s="8">
        <f t="shared" si="4"/>
        <v>16.670000000000002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16.670000000000002</v>
      </c>
      <c r="AE21" s="8">
        <f t="shared" si="11"/>
        <v>16.670000000000002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16.670000000000002</v>
      </c>
      <c r="AL21" s="8">
        <f t="shared" si="31"/>
        <v>286.65999999999997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223.03</v>
      </c>
      <c r="AQ21" s="8">
        <f t="shared" si="31"/>
        <v>0</v>
      </c>
      <c r="AR21" s="8">
        <f t="shared" si="18"/>
        <v>509.68999999999994</v>
      </c>
      <c r="AT21" s="8">
        <v>1.35</v>
      </c>
      <c r="AU21" s="8">
        <v>32</v>
      </c>
      <c r="AW21" s="204">
        <v>16.670000000000002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16.670000000000002</v>
      </c>
      <c r="BD21" s="204">
        <v>16.670000000000002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16.670000000000002</v>
      </c>
      <c r="BL21" s="8">
        <f t="shared" si="21"/>
        <v>1.35</v>
      </c>
      <c r="BM21" s="8">
        <f t="shared" si="22"/>
        <v>32</v>
      </c>
      <c r="BN21" s="8">
        <f t="shared" si="23"/>
        <v>16.670000000000002</v>
      </c>
      <c r="BO21" s="8">
        <f t="shared" si="24"/>
        <v>16.670000000000002</v>
      </c>
      <c r="BP21" s="139">
        <f t="shared" si="25"/>
        <v>-15.320000000000002</v>
      </c>
      <c r="BQ21" s="139">
        <f t="shared" si="26"/>
        <v>15.329999999999998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630</v>
      </c>
      <c r="G22" s="16">
        <f>'[3]02'!G24</f>
        <v>0</v>
      </c>
      <c r="H22" s="17">
        <f t="shared" si="27"/>
        <v>950</v>
      </c>
      <c r="I22" s="15">
        <f>'[3]02'!J24</f>
        <v>320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205.93</v>
      </c>
      <c r="N22" s="16">
        <f>'[3]02'!O24</f>
        <v>0</v>
      </c>
      <c r="O22" s="17">
        <f t="shared" si="28"/>
        <v>525.93000000000006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205.93</v>
      </c>
      <c r="V22" s="16">
        <f t="shared" si="29"/>
        <v>0</v>
      </c>
      <c r="W22" s="17">
        <f t="shared" si="30"/>
        <v>525.93000000000006</v>
      </c>
      <c r="X22" s="8">
        <f t="shared" si="4"/>
        <v>16.670000000000002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16.670000000000002</v>
      </c>
      <c r="AE22" s="8">
        <f t="shared" si="11"/>
        <v>16.670000000000002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16.670000000000002</v>
      </c>
      <c r="AL22" s="8">
        <f t="shared" si="31"/>
        <v>286.65999999999997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205.93</v>
      </c>
      <c r="AQ22" s="8">
        <f t="shared" si="31"/>
        <v>0</v>
      </c>
      <c r="AR22" s="8">
        <f t="shared" si="18"/>
        <v>492.59</v>
      </c>
      <c r="AT22" s="8">
        <v>1.35</v>
      </c>
      <c r="AU22" s="8">
        <v>32</v>
      </c>
      <c r="AW22" s="204">
        <v>16.670000000000002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16.670000000000002</v>
      </c>
      <c r="BD22" s="204">
        <v>16.670000000000002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16.670000000000002</v>
      </c>
      <c r="BL22" s="8">
        <f t="shared" si="21"/>
        <v>1.35</v>
      </c>
      <c r="BM22" s="8">
        <f t="shared" si="22"/>
        <v>32</v>
      </c>
      <c r="BN22" s="8">
        <f t="shared" si="23"/>
        <v>16.670000000000002</v>
      </c>
      <c r="BO22" s="8">
        <f t="shared" si="24"/>
        <v>16.670000000000002</v>
      </c>
      <c r="BP22" s="139">
        <f t="shared" si="25"/>
        <v>-15.320000000000002</v>
      </c>
      <c r="BQ22" s="139">
        <f t="shared" si="26"/>
        <v>15.329999999999998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630</v>
      </c>
      <c r="G23" s="16">
        <f>'[3]02'!G25</f>
        <v>0</v>
      </c>
      <c r="H23" s="17">
        <f t="shared" si="27"/>
        <v>950</v>
      </c>
      <c r="I23" s="15">
        <f>'[3]02'!J25</f>
        <v>320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235.3</v>
      </c>
      <c r="N23" s="16">
        <f>'[3]02'!O25</f>
        <v>0</v>
      </c>
      <c r="O23" s="17">
        <f t="shared" si="28"/>
        <v>555.29999999999995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235.3</v>
      </c>
      <c r="V23" s="16">
        <f t="shared" si="29"/>
        <v>0</v>
      </c>
      <c r="W23" s="17">
        <f t="shared" si="30"/>
        <v>555.29999999999995</v>
      </c>
      <c r="X23" s="8">
        <f t="shared" si="4"/>
        <v>16.670000000000002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16.670000000000002</v>
      </c>
      <c r="AE23" s="8">
        <f t="shared" si="11"/>
        <v>16.670000000000002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16.670000000000002</v>
      </c>
      <c r="AL23" s="8">
        <f t="shared" si="31"/>
        <v>286.65999999999997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235.3</v>
      </c>
      <c r="AQ23" s="8">
        <f t="shared" si="31"/>
        <v>0</v>
      </c>
      <c r="AR23" s="8">
        <f t="shared" si="18"/>
        <v>521.96</v>
      </c>
      <c r="AT23" s="8">
        <v>1.35</v>
      </c>
      <c r="AU23" s="8">
        <v>32</v>
      </c>
      <c r="AW23" s="204">
        <v>16.670000000000002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16.670000000000002</v>
      </c>
      <c r="BD23" s="204">
        <v>16.670000000000002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16.670000000000002</v>
      </c>
      <c r="BL23" s="8">
        <f t="shared" si="21"/>
        <v>1.35</v>
      </c>
      <c r="BM23" s="8">
        <f t="shared" si="22"/>
        <v>32</v>
      </c>
      <c r="BN23" s="8">
        <f t="shared" si="23"/>
        <v>16.670000000000002</v>
      </c>
      <c r="BO23" s="8">
        <f t="shared" si="24"/>
        <v>16.670000000000002</v>
      </c>
      <c r="BP23" s="139">
        <f t="shared" si="25"/>
        <v>-15.320000000000002</v>
      </c>
      <c r="BQ23" s="139">
        <f t="shared" si="26"/>
        <v>15.329999999999998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630</v>
      </c>
      <c r="G24" s="16">
        <f>'[3]02'!G26</f>
        <v>0</v>
      </c>
      <c r="H24" s="17">
        <f t="shared" si="27"/>
        <v>950</v>
      </c>
      <c r="I24" s="15">
        <f>'[3]02'!J26</f>
        <v>320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223.5</v>
      </c>
      <c r="N24" s="16">
        <f>'[3]02'!O26</f>
        <v>0</v>
      </c>
      <c r="O24" s="17">
        <f t="shared" si="28"/>
        <v>543.5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223.5</v>
      </c>
      <c r="V24" s="16">
        <f t="shared" si="29"/>
        <v>0</v>
      </c>
      <c r="W24" s="17">
        <f t="shared" si="30"/>
        <v>543.5</v>
      </c>
      <c r="X24" s="8">
        <f t="shared" si="4"/>
        <v>16.670000000000002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16.670000000000002</v>
      </c>
      <c r="AE24" s="8">
        <f t="shared" si="11"/>
        <v>16.670000000000002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16.670000000000002</v>
      </c>
      <c r="AL24" s="8">
        <f t="shared" si="31"/>
        <v>286.65999999999997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223.5</v>
      </c>
      <c r="AQ24" s="8">
        <f t="shared" si="31"/>
        <v>0</v>
      </c>
      <c r="AR24" s="8">
        <f t="shared" si="18"/>
        <v>510.15999999999997</v>
      </c>
      <c r="AT24" s="8">
        <v>1.35</v>
      </c>
      <c r="AU24" s="8">
        <v>32</v>
      </c>
      <c r="AW24" s="204">
        <v>16.670000000000002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16.670000000000002</v>
      </c>
      <c r="BD24" s="204">
        <v>16.670000000000002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16.670000000000002</v>
      </c>
      <c r="BL24" s="8">
        <f t="shared" si="21"/>
        <v>1.35</v>
      </c>
      <c r="BM24" s="8">
        <f t="shared" si="22"/>
        <v>32</v>
      </c>
      <c r="BN24" s="8">
        <f t="shared" si="23"/>
        <v>16.670000000000002</v>
      </c>
      <c r="BO24" s="8">
        <f t="shared" si="24"/>
        <v>16.670000000000002</v>
      </c>
      <c r="BP24" s="139">
        <f t="shared" si="25"/>
        <v>-15.320000000000002</v>
      </c>
      <c r="BQ24" s="139">
        <f t="shared" si="26"/>
        <v>15.329999999999998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630</v>
      </c>
      <c r="G25" s="16">
        <f>'[3]02'!G27</f>
        <v>0</v>
      </c>
      <c r="H25" s="17">
        <f t="shared" si="27"/>
        <v>950</v>
      </c>
      <c r="I25" s="15">
        <f>'[3]02'!J27</f>
        <v>320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170.16</v>
      </c>
      <c r="N25" s="16">
        <f>'[3]02'!O27</f>
        <v>0</v>
      </c>
      <c r="O25" s="17">
        <f t="shared" si="28"/>
        <v>490.15999999999997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170.16</v>
      </c>
      <c r="V25" s="16">
        <f t="shared" si="29"/>
        <v>0</v>
      </c>
      <c r="W25" s="17">
        <f t="shared" si="30"/>
        <v>490.15999999999997</v>
      </c>
      <c r="X25" s="8">
        <f t="shared" si="4"/>
        <v>16.670000000000002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16.670000000000002</v>
      </c>
      <c r="AE25" s="8">
        <f t="shared" si="11"/>
        <v>16.670000000000002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16.670000000000002</v>
      </c>
      <c r="AL25" s="8">
        <f t="shared" si="31"/>
        <v>286.65999999999997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170.16</v>
      </c>
      <c r="AQ25" s="8">
        <f t="shared" si="31"/>
        <v>0</v>
      </c>
      <c r="AR25" s="8">
        <f t="shared" si="18"/>
        <v>456.81999999999994</v>
      </c>
      <c r="AT25" s="8">
        <v>1.35</v>
      </c>
      <c r="AU25" s="8">
        <v>32</v>
      </c>
      <c r="AW25" s="204">
        <v>16.670000000000002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16.670000000000002</v>
      </c>
      <c r="BD25" s="204">
        <v>16.670000000000002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16.670000000000002</v>
      </c>
      <c r="BL25" s="8">
        <f t="shared" si="21"/>
        <v>1.35</v>
      </c>
      <c r="BM25" s="8">
        <f t="shared" si="22"/>
        <v>32</v>
      </c>
      <c r="BN25" s="8">
        <f t="shared" si="23"/>
        <v>16.670000000000002</v>
      </c>
      <c r="BO25" s="8">
        <f t="shared" si="24"/>
        <v>16.670000000000002</v>
      </c>
      <c r="BP25" s="139">
        <f t="shared" si="25"/>
        <v>-15.320000000000002</v>
      </c>
      <c r="BQ25" s="139">
        <f t="shared" si="26"/>
        <v>15.329999999999998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630</v>
      </c>
      <c r="G26" s="16">
        <f>'[3]02'!G28</f>
        <v>0</v>
      </c>
      <c r="H26" s="17">
        <f t="shared" si="27"/>
        <v>950</v>
      </c>
      <c r="I26" s="15">
        <f>'[3]02'!J28</f>
        <v>320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194.09</v>
      </c>
      <c r="N26" s="16">
        <f>'[3]02'!O28</f>
        <v>0</v>
      </c>
      <c r="O26" s="17">
        <f t="shared" si="28"/>
        <v>514.09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194.09</v>
      </c>
      <c r="V26" s="16">
        <f t="shared" si="29"/>
        <v>0</v>
      </c>
      <c r="W26" s="17">
        <f t="shared" si="30"/>
        <v>514.09</v>
      </c>
      <c r="X26" s="8">
        <f t="shared" si="4"/>
        <v>16.670000000000002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16.670000000000002</v>
      </c>
      <c r="AE26" s="8">
        <f t="shared" si="11"/>
        <v>16.670000000000002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16.670000000000002</v>
      </c>
      <c r="AL26" s="8">
        <f t="shared" si="31"/>
        <v>286.65999999999997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194.09</v>
      </c>
      <c r="AQ26" s="8">
        <f t="shared" si="31"/>
        <v>0</v>
      </c>
      <c r="AR26" s="8">
        <f t="shared" si="18"/>
        <v>480.75</v>
      </c>
      <c r="AT26" s="8">
        <v>1.35</v>
      </c>
      <c r="AU26" s="8">
        <v>32</v>
      </c>
      <c r="AW26" s="204">
        <v>16.670000000000002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16.670000000000002</v>
      </c>
      <c r="BD26" s="204">
        <v>16.670000000000002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16.670000000000002</v>
      </c>
      <c r="BL26" s="8">
        <f t="shared" si="21"/>
        <v>1.35</v>
      </c>
      <c r="BM26" s="8">
        <f t="shared" si="22"/>
        <v>32</v>
      </c>
      <c r="BN26" s="8">
        <f t="shared" si="23"/>
        <v>16.670000000000002</v>
      </c>
      <c r="BO26" s="8">
        <f t="shared" si="24"/>
        <v>16.670000000000002</v>
      </c>
      <c r="BP26" s="139">
        <f t="shared" si="25"/>
        <v>-15.320000000000002</v>
      </c>
      <c r="BQ26" s="139">
        <f t="shared" si="26"/>
        <v>15.329999999999998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630</v>
      </c>
      <c r="G27" s="16">
        <f>'[3]02'!G29</f>
        <v>0</v>
      </c>
      <c r="H27" s="17">
        <f t="shared" si="27"/>
        <v>950</v>
      </c>
      <c r="I27" s="15">
        <f>'[3]02'!J29</f>
        <v>320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234.28</v>
      </c>
      <c r="N27" s="16">
        <f>'[3]02'!O29</f>
        <v>0</v>
      </c>
      <c r="O27" s="17">
        <f t="shared" si="28"/>
        <v>554.28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234.28</v>
      </c>
      <c r="V27" s="16">
        <f t="shared" si="29"/>
        <v>0</v>
      </c>
      <c r="W27" s="17">
        <f t="shared" si="30"/>
        <v>554.28</v>
      </c>
      <c r="X27" s="8">
        <f t="shared" si="4"/>
        <v>16.670000000000002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16.670000000000002</v>
      </c>
      <c r="AE27" s="8">
        <f t="shared" si="11"/>
        <v>16.670000000000002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16.670000000000002</v>
      </c>
      <c r="AL27" s="8">
        <f t="shared" si="31"/>
        <v>286.65999999999997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234.28</v>
      </c>
      <c r="AQ27" s="8">
        <f t="shared" si="31"/>
        <v>0</v>
      </c>
      <c r="AR27" s="8">
        <f t="shared" si="18"/>
        <v>520.93999999999994</v>
      </c>
      <c r="AT27" s="8">
        <v>16.670000000000002</v>
      </c>
      <c r="AU27" s="8">
        <v>16.670000000000002</v>
      </c>
      <c r="AW27" s="204">
        <v>16.670000000000002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16.670000000000002</v>
      </c>
      <c r="BD27" s="204">
        <v>16.670000000000002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16.670000000000002</v>
      </c>
      <c r="BL27" s="8">
        <f t="shared" si="21"/>
        <v>16.670000000000002</v>
      </c>
      <c r="BM27" s="8">
        <f t="shared" si="22"/>
        <v>16.670000000000002</v>
      </c>
      <c r="BN27" s="8">
        <f t="shared" si="23"/>
        <v>16.670000000000002</v>
      </c>
      <c r="BO27" s="8">
        <f t="shared" si="24"/>
        <v>16.670000000000002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630</v>
      </c>
      <c r="G28" s="16">
        <f>'[3]02'!G30</f>
        <v>0</v>
      </c>
      <c r="H28" s="17">
        <f t="shared" si="27"/>
        <v>950</v>
      </c>
      <c r="I28" s="15">
        <f>'[3]02'!J30</f>
        <v>320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243.31</v>
      </c>
      <c r="N28" s="16">
        <f>'[3]02'!O30</f>
        <v>0</v>
      </c>
      <c r="O28" s="17">
        <f t="shared" si="28"/>
        <v>563.30999999999995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243.31</v>
      </c>
      <c r="V28" s="16">
        <f t="shared" si="29"/>
        <v>0</v>
      </c>
      <c r="W28" s="17">
        <f t="shared" si="30"/>
        <v>563.30999999999995</v>
      </c>
      <c r="X28" s="8">
        <f t="shared" si="4"/>
        <v>16.670000000000002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16.670000000000002</v>
      </c>
      <c r="AE28" s="8">
        <f t="shared" si="11"/>
        <v>16.670000000000002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16.670000000000002</v>
      </c>
      <c r="AL28" s="8">
        <f t="shared" si="31"/>
        <v>286.65999999999997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243.31</v>
      </c>
      <c r="AQ28" s="8">
        <f t="shared" si="31"/>
        <v>0</v>
      </c>
      <c r="AR28" s="8">
        <f t="shared" si="18"/>
        <v>529.97</v>
      </c>
      <c r="AT28" s="8">
        <v>16.670000000000002</v>
      </c>
      <c r="AU28" s="8">
        <v>16.670000000000002</v>
      </c>
      <c r="AW28" s="204">
        <v>16.670000000000002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16.670000000000002</v>
      </c>
      <c r="BD28" s="204">
        <v>16.670000000000002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16.670000000000002</v>
      </c>
      <c r="BL28" s="8">
        <f t="shared" si="21"/>
        <v>16.670000000000002</v>
      </c>
      <c r="BM28" s="8">
        <f t="shared" si="22"/>
        <v>16.670000000000002</v>
      </c>
      <c r="BN28" s="8">
        <f t="shared" si="23"/>
        <v>16.670000000000002</v>
      </c>
      <c r="BO28" s="8">
        <f t="shared" si="24"/>
        <v>16.670000000000002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630</v>
      </c>
      <c r="G29" s="16">
        <f>'[3]02'!G31</f>
        <v>0</v>
      </c>
      <c r="H29" s="17">
        <f t="shared" si="27"/>
        <v>950</v>
      </c>
      <c r="I29" s="15">
        <f>'[3]02'!J31</f>
        <v>320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258</v>
      </c>
      <c r="N29" s="16">
        <f>'[3]02'!O31</f>
        <v>0</v>
      </c>
      <c r="O29" s="17">
        <f t="shared" si="28"/>
        <v>578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258</v>
      </c>
      <c r="V29" s="16">
        <f t="shared" si="29"/>
        <v>0</v>
      </c>
      <c r="W29" s="17">
        <f t="shared" si="30"/>
        <v>578</v>
      </c>
      <c r="X29" s="8">
        <f t="shared" si="4"/>
        <v>16.670000000000002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16.670000000000002</v>
      </c>
      <c r="AE29" s="8">
        <f t="shared" si="11"/>
        <v>16.670000000000002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16.670000000000002</v>
      </c>
      <c r="AL29" s="8">
        <f t="shared" si="31"/>
        <v>286.65999999999997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258</v>
      </c>
      <c r="AQ29" s="8">
        <f t="shared" si="31"/>
        <v>0</v>
      </c>
      <c r="AR29" s="8">
        <f t="shared" si="18"/>
        <v>544.66</v>
      </c>
      <c r="AT29" s="8">
        <v>16.670000000000002</v>
      </c>
      <c r="AU29" s="8">
        <v>16.670000000000002</v>
      </c>
      <c r="AW29" s="204">
        <v>16.670000000000002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16.670000000000002</v>
      </c>
      <c r="BD29" s="204">
        <v>16.670000000000002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16.670000000000002</v>
      </c>
      <c r="BL29" s="8">
        <f t="shared" si="21"/>
        <v>16.670000000000002</v>
      </c>
      <c r="BM29" s="8">
        <f t="shared" si="22"/>
        <v>16.670000000000002</v>
      </c>
      <c r="BN29" s="8">
        <f t="shared" si="23"/>
        <v>16.670000000000002</v>
      </c>
      <c r="BO29" s="8">
        <f t="shared" si="24"/>
        <v>16.670000000000002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630</v>
      </c>
      <c r="G30" s="16">
        <f>'[3]02'!G32</f>
        <v>0</v>
      </c>
      <c r="H30" s="17">
        <f t="shared" si="27"/>
        <v>950</v>
      </c>
      <c r="I30" s="15">
        <f>'[3]02'!J32</f>
        <v>320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258</v>
      </c>
      <c r="N30" s="16">
        <f>'[3]02'!O32</f>
        <v>0</v>
      </c>
      <c r="O30" s="17">
        <f t="shared" si="28"/>
        <v>578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258</v>
      </c>
      <c r="V30" s="16">
        <f t="shared" si="29"/>
        <v>0</v>
      </c>
      <c r="W30" s="17">
        <f t="shared" si="30"/>
        <v>578</v>
      </c>
      <c r="X30" s="8">
        <f t="shared" si="4"/>
        <v>16.670000000000002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16.670000000000002</v>
      </c>
      <c r="AE30" s="8">
        <f t="shared" si="11"/>
        <v>16.670000000000002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16.670000000000002</v>
      </c>
      <c r="AL30" s="8">
        <f t="shared" si="31"/>
        <v>286.65999999999997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258</v>
      </c>
      <c r="AQ30" s="8">
        <f t="shared" si="31"/>
        <v>0</v>
      </c>
      <c r="AR30" s="8">
        <f t="shared" si="18"/>
        <v>544.66</v>
      </c>
      <c r="AT30" s="8">
        <v>16.670000000000002</v>
      </c>
      <c r="AU30" s="8">
        <v>16.670000000000002</v>
      </c>
      <c r="AW30" s="204">
        <v>16.670000000000002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16.670000000000002</v>
      </c>
      <c r="BD30" s="204">
        <v>16.670000000000002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16.670000000000002</v>
      </c>
      <c r="BL30" s="8">
        <f t="shared" si="21"/>
        <v>16.670000000000002</v>
      </c>
      <c r="BM30" s="8">
        <f t="shared" si="22"/>
        <v>16.670000000000002</v>
      </c>
      <c r="BN30" s="8">
        <f t="shared" si="23"/>
        <v>16.670000000000002</v>
      </c>
      <c r="BO30" s="8">
        <f t="shared" si="24"/>
        <v>16.670000000000002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630</v>
      </c>
      <c r="G31" s="16">
        <f>'[3]02'!G33</f>
        <v>0</v>
      </c>
      <c r="H31" s="17">
        <f t="shared" si="27"/>
        <v>950</v>
      </c>
      <c r="I31" s="15">
        <f>'[3]02'!J33</f>
        <v>320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258</v>
      </c>
      <c r="N31" s="16">
        <f>'[3]02'!O33</f>
        <v>0</v>
      </c>
      <c r="O31" s="17">
        <f t="shared" si="28"/>
        <v>578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258</v>
      </c>
      <c r="V31" s="16">
        <f t="shared" si="29"/>
        <v>0</v>
      </c>
      <c r="W31" s="17">
        <f t="shared" si="30"/>
        <v>578</v>
      </c>
      <c r="X31" s="8">
        <f t="shared" si="4"/>
        <v>16.670000000000002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16.670000000000002</v>
      </c>
      <c r="AE31" s="8">
        <f t="shared" si="11"/>
        <v>16.670000000000002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16.670000000000002</v>
      </c>
      <c r="AL31" s="8">
        <f t="shared" si="31"/>
        <v>286.65999999999997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258</v>
      </c>
      <c r="AQ31" s="8">
        <f t="shared" si="31"/>
        <v>0</v>
      </c>
      <c r="AR31" s="8">
        <f t="shared" si="18"/>
        <v>544.66</v>
      </c>
      <c r="AT31" s="8">
        <v>16.670000000000002</v>
      </c>
      <c r="AU31" s="8">
        <v>16.670000000000002</v>
      </c>
      <c r="AW31" s="204">
        <v>16.670000000000002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16.670000000000002</v>
      </c>
      <c r="BD31" s="204">
        <v>16.670000000000002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16.670000000000002</v>
      </c>
      <c r="BL31" s="8">
        <f t="shared" si="21"/>
        <v>16.670000000000002</v>
      </c>
      <c r="BM31" s="8">
        <f t="shared" si="22"/>
        <v>16.670000000000002</v>
      </c>
      <c r="BN31" s="8">
        <f t="shared" si="23"/>
        <v>16.670000000000002</v>
      </c>
      <c r="BO31" s="8">
        <f t="shared" si="24"/>
        <v>16.670000000000002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630</v>
      </c>
      <c r="G32" s="16">
        <f>'[3]02'!G34</f>
        <v>0</v>
      </c>
      <c r="H32" s="17">
        <f t="shared" si="27"/>
        <v>950</v>
      </c>
      <c r="I32" s="15">
        <f>'[3]02'!J34</f>
        <v>320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229.43</v>
      </c>
      <c r="N32" s="16">
        <f>'[3]02'!O34</f>
        <v>0</v>
      </c>
      <c r="O32" s="17">
        <f t="shared" si="28"/>
        <v>549.43000000000006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229.43</v>
      </c>
      <c r="V32" s="16">
        <f t="shared" si="29"/>
        <v>0</v>
      </c>
      <c r="W32" s="17">
        <f t="shared" si="30"/>
        <v>549.43000000000006</v>
      </c>
      <c r="X32" s="8">
        <f t="shared" si="4"/>
        <v>16.670000000000002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16.670000000000002</v>
      </c>
      <c r="AE32" s="8">
        <f t="shared" si="11"/>
        <v>16.670000000000002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16.670000000000002</v>
      </c>
      <c r="AL32" s="8">
        <f t="shared" si="31"/>
        <v>286.65999999999997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229.43</v>
      </c>
      <c r="AQ32" s="8">
        <f t="shared" si="31"/>
        <v>0</v>
      </c>
      <c r="AR32" s="8">
        <f t="shared" si="18"/>
        <v>516.08999999999992</v>
      </c>
      <c r="AT32" s="8">
        <v>16.670000000000002</v>
      </c>
      <c r="AU32" s="8">
        <v>16.670000000000002</v>
      </c>
      <c r="AW32" s="204">
        <v>16.670000000000002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16.670000000000002</v>
      </c>
      <c r="BD32" s="204">
        <v>16.670000000000002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16.670000000000002</v>
      </c>
      <c r="BL32" s="8">
        <f t="shared" si="21"/>
        <v>16.670000000000002</v>
      </c>
      <c r="BM32" s="8">
        <f t="shared" si="22"/>
        <v>16.670000000000002</v>
      </c>
      <c r="BN32" s="8">
        <f t="shared" si="23"/>
        <v>16.670000000000002</v>
      </c>
      <c r="BO32" s="8">
        <f t="shared" si="24"/>
        <v>16.670000000000002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630</v>
      </c>
      <c r="G33" s="16">
        <f>'[3]02'!G35</f>
        <v>0</v>
      </c>
      <c r="H33" s="17">
        <f t="shared" si="27"/>
        <v>950</v>
      </c>
      <c r="I33" s="15">
        <f>'[3]02'!J35</f>
        <v>320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238.73</v>
      </c>
      <c r="N33" s="16">
        <f>'[3]02'!O35</f>
        <v>0</v>
      </c>
      <c r="O33" s="17">
        <f t="shared" si="28"/>
        <v>558.73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238.73</v>
      </c>
      <c r="V33" s="16">
        <f t="shared" si="29"/>
        <v>0</v>
      </c>
      <c r="W33" s="17">
        <f t="shared" si="30"/>
        <v>558.73</v>
      </c>
      <c r="X33" s="8">
        <f t="shared" si="4"/>
        <v>16.670000000000002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16.670000000000002</v>
      </c>
      <c r="AE33" s="8">
        <f t="shared" si="11"/>
        <v>16.670000000000002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16.670000000000002</v>
      </c>
      <c r="AL33" s="8">
        <f t="shared" si="31"/>
        <v>286.65999999999997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238.73</v>
      </c>
      <c r="AQ33" s="8">
        <f t="shared" si="31"/>
        <v>0</v>
      </c>
      <c r="AR33" s="8">
        <f t="shared" si="18"/>
        <v>525.39</v>
      </c>
      <c r="AT33" s="8">
        <v>16.670000000000002</v>
      </c>
      <c r="AU33" s="8">
        <v>16.670000000000002</v>
      </c>
      <c r="AW33" s="204">
        <v>16.670000000000002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16.670000000000002</v>
      </c>
      <c r="BD33" s="204">
        <v>16.670000000000002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16.670000000000002</v>
      </c>
      <c r="BL33" s="8">
        <f t="shared" si="21"/>
        <v>16.670000000000002</v>
      </c>
      <c r="BM33" s="8">
        <f t="shared" si="22"/>
        <v>16.670000000000002</v>
      </c>
      <c r="BN33" s="8">
        <f t="shared" si="23"/>
        <v>16.670000000000002</v>
      </c>
      <c r="BO33" s="8">
        <f t="shared" si="24"/>
        <v>16.670000000000002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630</v>
      </c>
      <c r="G34" s="16">
        <f>'[3]02'!G36</f>
        <v>0</v>
      </c>
      <c r="H34" s="17">
        <f t="shared" si="27"/>
        <v>950</v>
      </c>
      <c r="I34" s="15">
        <f>'[3]02'!J36</f>
        <v>320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244.59</v>
      </c>
      <c r="N34" s="16">
        <f>'[3]02'!O36</f>
        <v>0</v>
      </c>
      <c r="O34" s="17">
        <f t="shared" si="28"/>
        <v>564.59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244.59</v>
      </c>
      <c r="V34" s="16">
        <f t="shared" si="29"/>
        <v>0</v>
      </c>
      <c r="W34" s="17">
        <f t="shared" si="30"/>
        <v>564.59</v>
      </c>
      <c r="X34" s="8">
        <f t="shared" si="4"/>
        <v>16.670000000000002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16.670000000000002</v>
      </c>
      <c r="AE34" s="8">
        <f t="shared" si="11"/>
        <v>16.670000000000002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16.670000000000002</v>
      </c>
      <c r="AL34" s="8">
        <f t="shared" si="31"/>
        <v>286.65999999999997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244.59</v>
      </c>
      <c r="AQ34" s="8">
        <f t="shared" si="31"/>
        <v>0</v>
      </c>
      <c r="AR34" s="8">
        <f t="shared" si="18"/>
        <v>531.25</v>
      </c>
      <c r="AT34" s="8">
        <v>16.670000000000002</v>
      </c>
      <c r="AU34" s="8">
        <v>16.670000000000002</v>
      </c>
      <c r="AW34" s="204">
        <v>16.670000000000002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16.670000000000002</v>
      </c>
      <c r="BD34" s="204">
        <v>16.670000000000002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16.670000000000002</v>
      </c>
      <c r="BL34" s="8">
        <f t="shared" si="21"/>
        <v>16.670000000000002</v>
      </c>
      <c r="BM34" s="8">
        <f t="shared" si="22"/>
        <v>16.670000000000002</v>
      </c>
      <c r="BN34" s="8">
        <f t="shared" si="23"/>
        <v>16.670000000000002</v>
      </c>
      <c r="BO34" s="8">
        <f t="shared" si="24"/>
        <v>16.670000000000002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630</v>
      </c>
      <c r="G35" s="16">
        <f>'[3]02'!G37</f>
        <v>0</v>
      </c>
      <c r="H35" s="17">
        <f t="shared" si="27"/>
        <v>950</v>
      </c>
      <c r="I35" s="15">
        <f>'[3]02'!J37</f>
        <v>320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241.31</v>
      </c>
      <c r="N35" s="16">
        <f>'[3]02'!O37</f>
        <v>0</v>
      </c>
      <c r="O35" s="17">
        <f t="shared" si="28"/>
        <v>561.30999999999995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241.31</v>
      </c>
      <c r="V35" s="16">
        <f t="shared" si="29"/>
        <v>0</v>
      </c>
      <c r="W35" s="17">
        <f t="shared" si="30"/>
        <v>561.30999999999995</v>
      </c>
      <c r="X35" s="8">
        <f t="shared" si="4"/>
        <v>14.67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14.67</v>
      </c>
      <c r="AE35" s="8">
        <f t="shared" si="11"/>
        <v>14.67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14.67</v>
      </c>
      <c r="AL35" s="8">
        <f t="shared" si="31"/>
        <v>290.65999999999997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241.31</v>
      </c>
      <c r="AQ35" s="8">
        <f t="shared" si="31"/>
        <v>0</v>
      </c>
      <c r="AR35" s="8">
        <f t="shared" si="18"/>
        <v>531.97</v>
      </c>
      <c r="AT35" s="8">
        <v>14.67</v>
      </c>
      <c r="AU35" s="8">
        <v>14.67</v>
      </c>
      <c r="AW35" s="204">
        <v>14.67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14.67</v>
      </c>
      <c r="BD35" s="204">
        <v>14.67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14.67</v>
      </c>
      <c r="BL35" s="8">
        <f t="shared" si="21"/>
        <v>14.67</v>
      </c>
      <c r="BM35" s="8">
        <f t="shared" si="22"/>
        <v>14.67</v>
      </c>
      <c r="BN35" s="8">
        <f t="shared" si="23"/>
        <v>14.67</v>
      </c>
      <c r="BO35" s="8">
        <f t="shared" si="24"/>
        <v>14.67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630</v>
      </c>
      <c r="G36" s="16">
        <f>'[3]02'!G38</f>
        <v>0</v>
      </c>
      <c r="H36" s="17">
        <f t="shared" si="27"/>
        <v>950</v>
      </c>
      <c r="I36" s="15">
        <f>'[3]02'!J38</f>
        <v>320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217.41</v>
      </c>
      <c r="N36" s="16">
        <f>'[3]02'!O38</f>
        <v>0</v>
      </c>
      <c r="O36" s="17">
        <f t="shared" si="28"/>
        <v>537.41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217.41</v>
      </c>
      <c r="V36" s="16">
        <f t="shared" si="29"/>
        <v>0</v>
      </c>
      <c r="W36" s="17">
        <f t="shared" si="30"/>
        <v>537.41</v>
      </c>
      <c r="X36" s="8">
        <f t="shared" si="4"/>
        <v>14.67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14.67</v>
      </c>
      <c r="AE36" s="8">
        <f t="shared" si="11"/>
        <v>14.67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14.67</v>
      </c>
      <c r="AL36" s="8">
        <f t="shared" si="31"/>
        <v>290.65999999999997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217.41</v>
      </c>
      <c r="AQ36" s="8">
        <f t="shared" si="31"/>
        <v>0</v>
      </c>
      <c r="AR36" s="8">
        <f t="shared" si="18"/>
        <v>508.06999999999994</v>
      </c>
      <c r="AT36" s="8">
        <v>14.67</v>
      </c>
      <c r="AU36" s="8">
        <v>14.67</v>
      </c>
      <c r="AW36" s="204">
        <v>14.67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14.67</v>
      </c>
      <c r="BD36" s="204">
        <v>14.67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14.67</v>
      </c>
      <c r="BL36" s="8">
        <f t="shared" si="21"/>
        <v>14.67</v>
      </c>
      <c r="BM36" s="8">
        <f t="shared" si="22"/>
        <v>14.67</v>
      </c>
      <c r="BN36" s="8">
        <f t="shared" si="23"/>
        <v>14.67</v>
      </c>
      <c r="BO36" s="8">
        <f t="shared" si="24"/>
        <v>14.67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630</v>
      </c>
      <c r="G37" s="16">
        <f>'[3]02'!G39</f>
        <v>0</v>
      </c>
      <c r="H37" s="17">
        <f t="shared" si="27"/>
        <v>950</v>
      </c>
      <c r="I37" s="15">
        <f>'[3]02'!J39</f>
        <v>320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183.11</v>
      </c>
      <c r="N37" s="16">
        <f>'[3]02'!O39</f>
        <v>0</v>
      </c>
      <c r="O37" s="17">
        <f t="shared" si="28"/>
        <v>503.11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183.11</v>
      </c>
      <c r="V37" s="16">
        <f t="shared" si="29"/>
        <v>0</v>
      </c>
      <c r="W37" s="17">
        <f t="shared" si="30"/>
        <v>503.11</v>
      </c>
      <c r="X37" s="8">
        <f t="shared" si="4"/>
        <v>14.67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14.67</v>
      </c>
      <c r="AE37" s="8">
        <f t="shared" si="11"/>
        <v>14.67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14.67</v>
      </c>
      <c r="AL37" s="8">
        <f t="shared" si="31"/>
        <v>290.65999999999997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183.11</v>
      </c>
      <c r="AQ37" s="8">
        <f t="shared" si="31"/>
        <v>0</v>
      </c>
      <c r="AR37" s="8">
        <f t="shared" si="18"/>
        <v>473.77</v>
      </c>
      <c r="AT37" s="8">
        <v>14.67</v>
      </c>
      <c r="AU37" s="8">
        <v>14.67</v>
      </c>
      <c r="AW37" s="204">
        <v>14.67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14.67</v>
      </c>
      <c r="BD37" s="204">
        <v>14.67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14.67</v>
      </c>
      <c r="BL37" s="8">
        <f t="shared" si="21"/>
        <v>14.67</v>
      </c>
      <c r="BM37" s="8">
        <f t="shared" si="22"/>
        <v>14.67</v>
      </c>
      <c r="BN37" s="8">
        <f t="shared" si="23"/>
        <v>14.67</v>
      </c>
      <c r="BO37" s="8">
        <f t="shared" si="24"/>
        <v>14.67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630</v>
      </c>
      <c r="G38" s="16">
        <f>'[3]02'!G40</f>
        <v>0</v>
      </c>
      <c r="H38" s="17">
        <f t="shared" si="27"/>
        <v>950</v>
      </c>
      <c r="I38" s="15">
        <f>'[3]02'!J40</f>
        <v>320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170.09</v>
      </c>
      <c r="N38" s="16">
        <f>'[3]02'!O40</f>
        <v>0</v>
      </c>
      <c r="O38" s="17">
        <f t="shared" si="28"/>
        <v>490.09000000000003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170.09</v>
      </c>
      <c r="V38" s="16">
        <f t="shared" si="29"/>
        <v>0</v>
      </c>
      <c r="W38" s="17">
        <f t="shared" si="30"/>
        <v>490.09000000000003</v>
      </c>
      <c r="X38" s="8">
        <f t="shared" si="4"/>
        <v>14.67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14.67</v>
      </c>
      <c r="AE38" s="8">
        <f t="shared" si="11"/>
        <v>14.67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14.67</v>
      </c>
      <c r="AL38" s="8">
        <f t="shared" si="31"/>
        <v>290.65999999999997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170.09</v>
      </c>
      <c r="AQ38" s="8">
        <f t="shared" si="31"/>
        <v>0</v>
      </c>
      <c r="AR38" s="8">
        <f t="shared" si="18"/>
        <v>460.75</v>
      </c>
      <c r="AT38" s="8">
        <v>14.67</v>
      </c>
      <c r="AU38" s="8">
        <v>14.67</v>
      </c>
      <c r="AW38" s="204">
        <v>14.67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14.67</v>
      </c>
      <c r="BD38" s="204">
        <v>14.67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14.67</v>
      </c>
      <c r="BL38" s="8">
        <f t="shared" si="21"/>
        <v>14.67</v>
      </c>
      <c r="BM38" s="8">
        <f t="shared" si="22"/>
        <v>14.67</v>
      </c>
      <c r="BN38" s="8">
        <f t="shared" si="23"/>
        <v>14.67</v>
      </c>
      <c r="BO38" s="8">
        <f t="shared" si="24"/>
        <v>14.67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620</v>
      </c>
      <c r="G39" s="16">
        <f>'[3]02'!G41</f>
        <v>0</v>
      </c>
      <c r="H39" s="17">
        <f t="shared" si="27"/>
        <v>940</v>
      </c>
      <c r="I39" s="15">
        <f>'[3]02'!J41</f>
        <v>320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150</v>
      </c>
      <c r="N39" s="16">
        <f>'[3]02'!O41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14.67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14.67</v>
      </c>
      <c r="AE39" s="8">
        <f t="shared" si="11"/>
        <v>14.67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14.67</v>
      </c>
      <c r="AL39" s="8">
        <f t="shared" si="31"/>
        <v>290.65999999999997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440.65999999999997</v>
      </c>
      <c r="AT39" s="8">
        <v>14.67</v>
      </c>
      <c r="AU39" s="8">
        <v>14.67</v>
      </c>
      <c r="AW39" s="204">
        <v>14.67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14.67</v>
      </c>
      <c r="BD39" s="204">
        <v>14.67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14.67</v>
      </c>
      <c r="BL39" s="8">
        <f t="shared" si="21"/>
        <v>14.67</v>
      </c>
      <c r="BM39" s="8">
        <f t="shared" si="22"/>
        <v>14.67</v>
      </c>
      <c r="BN39" s="8">
        <f t="shared" si="23"/>
        <v>14.67</v>
      </c>
      <c r="BO39" s="8">
        <f t="shared" si="24"/>
        <v>14.67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620</v>
      </c>
      <c r="G40" s="16">
        <f>'[3]02'!G42</f>
        <v>0</v>
      </c>
      <c r="H40" s="17">
        <f t="shared" si="27"/>
        <v>940</v>
      </c>
      <c r="I40" s="15">
        <f>'[3]02'!J42</f>
        <v>320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150</v>
      </c>
      <c r="N40" s="16">
        <f>'[3]02'!O42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14.67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14.67</v>
      </c>
      <c r="AE40" s="8">
        <f t="shared" si="11"/>
        <v>14.67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14.67</v>
      </c>
      <c r="AL40" s="8">
        <f t="shared" si="31"/>
        <v>290.65999999999997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440.65999999999997</v>
      </c>
      <c r="AT40" s="8">
        <v>14.67</v>
      </c>
      <c r="AU40" s="8">
        <v>14.67</v>
      </c>
      <c r="AW40" s="204">
        <v>14.67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14.67</v>
      </c>
      <c r="BD40" s="204">
        <v>14.67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14.67</v>
      </c>
      <c r="BL40" s="8">
        <f t="shared" si="21"/>
        <v>14.67</v>
      </c>
      <c r="BM40" s="8">
        <f t="shared" si="22"/>
        <v>14.67</v>
      </c>
      <c r="BN40" s="8">
        <f t="shared" si="23"/>
        <v>14.67</v>
      </c>
      <c r="BO40" s="8">
        <f t="shared" si="24"/>
        <v>14.67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620</v>
      </c>
      <c r="G41" s="16">
        <f>'[3]02'!G43</f>
        <v>0</v>
      </c>
      <c r="H41" s="17">
        <f t="shared" si="27"/>
        <v>940</v>
      </c>
      <c r="I41" s="15">
        <f>'[3]02'!J43</f>
        <v>320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150</v>
      </c>
      <c r="N41" s="16">
        <f>'[3]02'!O43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14.67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14.67</v>
      </c>
      <c r="AE41" s="8">
        <f t="shared" si="11"/>
        <v>14.67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14.67</v>
      </c>
      <c r="AL41" s="8">
        <f t="shared" si="31"/>
        <v>290.65999999999997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440.65999999999997</v>
      </c>
      <c r="AT41" s="8">
        <v>14.67</v>
      </c>
      <c r="AU41" s="8">
        <v>14.67</v>
      </c>
      <c r="AW41" s="204">
        <v>14.67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14.67</v>
      </c>
      <c r="BD41" s="204">
        <v>14.67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14.67</v>
      </c>
      <c r="BL41" s="8">
        <f t="shared" si="21"/>
        <v>14.67</v>
      </c>
      <c r="BM41" s="8">
        <f t="shared" si="22"/>
        <v>14.67</v>
      </c>
      <c r="BN41" s="8">
        <f t="shared" si="23"/>
        <v>14.67</v>
      </c>
      <c r="BO41" s="8">
        <f t="shared" si="24"/>
        <v>14.67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620</v>
      </c>
      <c r="G42" s="16">
        <f>'[3]02'!G44</f>
        <v>0</v>
      </c>
      <c r="H42" s="17">
        <f t="shared" si="27"/>
        <v>940</v>
      </c>
      <c r="I42" s="15">
        <f>'[3]02'!J44</f>
        <v>320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150</v>
      </c>
      <c r="N42" s="16">
        <f>'[3]02'!O44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14.67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14.67</v>
      </c>
      <c r="AE42" s="8">
        <f t="shared" si="11"/>
        <v>14.67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14.67</v>
      </c>
      <c r="AL42" s="8">
        <f t="shared" si="31"/>
        <v>290.65999999999997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440.65999999999997</v>
      </c>
      <c r="AT42" s="8">
        <v>14.67</v>
      </c>
      <c r="AU42" s="8">
        <v>14.67</v>
      </c>
      <c r="AW42" s="204">
        <v>14.67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14.67</v>
      </c>
      <c r="BD42" s="204">
        <v>14.67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14.67</v>
      </c>
      <c r="BL42" s="8">
        <f t="shared" si="21"/>
        <v>14.67</v>
      </c>
      <c r="BM42" s="8">
        <f t="shared" si="22"/>
        <v>14.67</v>
      </c>
      <c r="BN42" s="8">
        <f t="shared" si="23"/>
        <v>14.67</v>
      </c>
      <c r="BO42" s="8">
        <f t="shared" si="24"/>
        <v>14.67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620</v>
      </c>
      <c r="G43" s="16">
        <f>'[3]02'!G45</f>
        <v>0</v>
      </c>
      <c r="H43" s="17">
        <f t="shared" si="27"/>
        <v>940</v>
      </c>
      <c r="I43" s="15">
        <f>'[3]02'!J45</f>
        <v>320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150</v>
      </c>
      <c r="N43" s="16">
        <f>'[3]02'!O45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14.67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14.67</v>
      </c>
      <c r="AE43" s="8">
        <f t="shared" si="11"/>
        <v>14.67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14.67</v>
      </c>
      <c r="AL43" s="8">
        <f t="shared" si="31"/>
        <v>290.65999999999997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440.65999999999997</v>
      </c>
      <c r="AT43" s="8">
        <v>14.67</v>
      </c>
      <c r="AU43" s="8">
        <v>14.67</v>
      </c>
      <c r="AW43" s="204">
        <v>14.67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14.67</v>
      </c>
      <c r="BD43" s="204">
        <v>14.67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14.67</v>
      </c>
      <c r="BL43" s="8">
        <f t="shared" si="21"/>
        <v>14.67</v>
      </c>
      <c r="BM43" s="8">
        <f t="shared" si="22"/>
        <v>14.67</v>
      </c>
      <c r="BN43" s="8">
        <f t="shared" si="23"/>
        <v>14.67</v>
      </c>
      <c r="BO43" s="8">
        <f t="shared" si="24"/>
        <v>14.67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620</v>
      </c>
      <c r="G44" s="16">
        <f>'[3]02'!G46</f>
        <v>0</v>
      </c>
      <c r="H44" s="17">
        <f t="shared" si="27"/>
        <v>940</v>
      </c>
      <c r="I44" s="15">
        <f>'[3]02'!J46</f>
        <v>320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150</v>
      </c>
      <c r="N44" s="16">
        <f>'[3]02'!O46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14.67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14.67</v>
      </c>
      <c r="AE44" s="8">
        <f t="shared" si="11"/>
        <v>14.67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14.67</v>
      </c>
      <c r="AL44" s="8">
        <f t="shared" si="31"/>
        <v>290.65999999999997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440.65999999999997</v>
      </c>
      <c r="AT44" s="8">
        <v>14.67</v>
      </c>
      <c r="AU44" s="8">
        <v>14.67</v>
      </c>
      <c r="AW44" s="204">
        <v>14.67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14.67</v>
      </c>
      <c r="BD44" s="204">
        <v>14.67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14.67</v>
      </c>
      <c r="BL44" s="8">
        <f t="shared" si="21"/>
        <v>14.67</v>
      </c>
      <c r="BM44" s="8">
        <f t="shared" si="22"/>
        <v>14.67</v>
      </c>
      <c r="BN44" s="8">
        <f t="shared" si="23"/>
        <v>14.67</v>
      </c>
      <c r="BO44" s="8">
        <f t="shared" si="24"/>
        <v>14.67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620</v>
      </c>
      <c r="G45" s="16">
        <f>'[3]02'!G47</f>
        <v>0</v>
      </c>
      <c r="H45" s="17">
        <f t="shared" si="27"/>
        <v>940</v>
      </c>
      <c r="I45" s="15">
        <f>'[3]02'!J47</f>
        <v>320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150</v>
      </c>
      <c r="N45" s="16">
        <f>'[3]02'!O47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14.67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14.67</v>
      </c>
      <c r="AE45" s="8">
        <f t="shared" si="11"/>
        <v>14.67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14.67</v>
      </c>
      <c r="AL45" s="8">
        <f t="shared" si="31"/>
        <v>290.65999999999997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440.65999999999997</v>
      </c>
      <c r="AT45" s="8">
        <v>14.67</v>
      </c>
      <c r="AU45" s="8">
        <v>14.67</v>
      </c>
      <c r="AW45" s="204">
        <v>14.67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14.67</v>
      </c>
      <c r="BD45" s="204">
        <v>14.67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14.67</v>
      </c>
      <c r="BL45" s="8">
        <f t="shared" si="21"/>
        <v>14.67</v>
      </c>
      <c r="BM45" s="8">
        <f t="shared" si="22"/>
        <v>14.67</v>
      </c>
      <c r="BN45" s="8">
        <f t="shared" si="23"/>
        <v>14.67</v>
      </c>
      <c r="BO45" s="8">
        <f t="shared" si="24"/>
        <v>14.67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620</v>
      </c>
      <c r="G46" s="16">
        <f>'[3]02'!G48</f>
        <v>0</v>
      </c>
      <c r="H46" s="17">
        <f t="shared" si="27"/>
        <v>940</v>
      </c>
      <c r="I46" s="15">
        <f>'[3]02'!J48</f>
        <v>320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150</v>
      </c>
      <c r="N46" s="16">
        <f>'[3]02'!O48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14.67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14.67</v>
      </c>
      <c r="AE46" s="8">
        <f t="shared" si="11"/>
        <v>14.67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14.67</v>
      </c>
      <c r="AL46" s="8">
        <f t="shared" si="31"/>
        <v>290.65999999999997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440.65999999999997</v>
      </c>
      <c r="AT46" s="8">
        <v>14.67</v>
      </c>
      <c r="AU46" s="8">
        <v>14.67</v>
      </c>
      <c r="AW46" s="204">
        <v>14.67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14.67</v>
      </c>
      <c r="BD46" s="204">
        <v>14.67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14.67</v>
      </c>
      <c r="BL46" s="8">
        <f t="shared" si="21"/>
        <v>14.67</v>
      </c>
      <c r="BM46" s="8">
        <f t="shared" si="22"/>
        <v>14.67</v>
      </c>
      <c r="BN46" s="8">
        <f t="shared" si="23"/>
        <v>14.67</v>
      </c>
      <c r="BO46" s="8">
        <f t="shared" si="24"/>
        <v>14.67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620</v>
      </c>
      <c r="G47" s="16">
        <f>'[3]02'!G49</f>
        <v>0</v>
      </c>
      <c r="H47" s="17">
        <f t="shared" si="27"/>
        <v>940</v>
      </c>
      <c r="I47" s="15">
        <f>'[3]02'!J49</f>
        <v>320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150</v>
      </c>
      <c r="N47" s="16">
        <f>'[3]02'!O49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14.67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14.67</v>
      </c>
      <c r="AE47" s="8">
        <f t="shared" si="11"/>
        <v>14.67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14.67</v>
      </c>
      <c r="AL47" s="8">
        <f t="shared" si="31"/>
        <v>290.65999999999997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440.65999999999997</v>
      </c>
      <c r="AT47" s="8">
        <v>14.67</v>
      </c>
      <c r="AU47" s="8">
        <v>14.67</v>
      </c>
      <c r="AW47" s="204">
        <v>14.67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14.67</v>
      </c>
      <c r="BD47" s="204">
        <v>14.67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14.67</v>
      </c>
      <c r="BL47" s="8">
        <f t="shared" si="21"/>
        <v>14.67</v>
      </c>
      <c r="BM47" s="8">
        <f t="shared" si="22"/>
        <v>14.67</v>
      </c>
      <c r="BN47" s="8">
        <f t="shared" si="23"/>
        <v>14.67</v>
      </c>
      <c r="BO47" s="8">
        <f t="shared" si="24"/>
        <v>14.67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620</v>
      </c>
      <c r="G48" s="16">
        <f>'[3]02'!G50</f>
        <v>0</v>
      </c>
      <c r="H48" s="17">
        <f t="shared" si="27"/>
        <v>940</v>
      </c>
      <c r="I48" s="15">
        <f>'[3]02'!J50</f>
        <v>320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150</v>
      </c>
      <c r="N48" s="16">
        <f>'[3]02'!O50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14.67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14.67</v>
      </c>
      <c r="AE48" s="8">
        <f t="shared" si="11"/>
        <v>14.67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14.67</v>
      </c>
      <c r="AL48" s="8">
        <f t="shared" si="31"/>
        <v>290.65999999999997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440.65999999999997</v>
      </c>
      <c r="AT48" s="8">
        <v>14.67</v>
      </c>
      <c r="AU48" s="8">
        <v>14.67</v>
      </c>
      <c r="AW48" s="204">
        <v>14.67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14.67</v>
      </c>
      <c r="BD48" s="204">
        <v>14.67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14.67</v>
      </c>
      <c r="BL48" s="8">
        <f t="shared" si="21"/>
        <v>14.67</v>
      </c>
      <c r="BM48" s="8">
        <f t="shared" si="22"/>
        <v>14.67</v>
      </c>
      <c r="BN48" s="8">
        <f t="shared" si="23"/>
        <v>14.67</v>
      </c>
      <c r="BO48" s="8">
        <f t="shared" si="24"/>
        <v>14.67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620</v>
      </c>
      <c r="G49" s="16">
        <f>'[3]02'!G51</f>
        <v>0</v>
      </c>
      <c r="H49" s="17">
        <f t="shared" si="27"/>
        <v>940</v>
      </c>
      <c r="I49" s="15">
        <f>'[3]02'!J51</f>
        <v>320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150</v>
      </c>
      <c r="N49" s="16">
        <f>'[3]02'!O51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14.67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14.67</v>
      </c>
      <c r="AE49" s="8">
        <f t="shared" si="11"/>
        <v>14.67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14.67</v>
      </c>
      <c r="AL49" s="8">
        <f t="shared" si="31"/>
        <v>290.65999999999997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440.65999999999997</v>
      </c>
      <c r="AT49" s="8">
        <v>14.67</v>
      </c>
      <c r="AU49" s="8">
        <v>14.67</v>
      </c>
      <c r="AW49" s="204">
        <v>14.67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14.67</v>
      </c>
      <c r="BD49" s="204">
        <v>14.67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14.67</v>
      </c>
      <c r="BL49" s="8">
        <f t="shared" si="21"/>
        <v>14.67</v>
      </c>
      <c r="BM49" s="8">
        <f t="shared" si="22"/>
        <v>14.67</v>
      </c>
      <c r="BN49" s="8">
        <f t="shared" si="23"/>
        <v>14.67</v>
      </c>
      <c r="BO49" s="8">
        <f t="shared" si="24"/>
        <v>14.67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620</v>
      </c>
      <c r="G50" s="16">
        <f>'[3]02'!G52</f>
        <v>0</v>
      </c>
      <c r="H50" s="17">
        <f t="shared" si="27"/>
        <v>940</v>
      </c>
      <c r="I50" s="15">
        <f>'[3]02'!J52</f>
        <v>320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150</v>
      </c>
      <c r="N50" s="16">
        <f>'[3]02'!O52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14.67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14.67</v>
      </c>
      <c r="AE50" s="8">
        <f t="shared" si="11"/>
        <v>14.67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14.67</v>
      </c>
      <c r="AL50" s="8">
        <f t="shared" si="31"/>
        <v>290.65999999999997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440.65999999999997</v>
      </c>
      <c r="AT50" s="8">
        <v>14.67</v>
      </c>
      <c r="AU50" s="8">
        <v>14.67</v>
      </c>
      <c r="AW50" s="204">
        <v>14.67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14.67</v>
      </c>
      <c r="BD50" s="204">
        <v>14.67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14.67</v>
      </c>
      <c r="BL50" s="8">
        <f t="shared" si="21"/>
        <v>14.67</v>
      </c>
      <c r="BM50" s="8">
        <f t="shared" si="22"/>
        <v>14.67</v>
      </c>
      <c r="BN50" s="8">
        <f t="shared" si="23"/>
        <v>14.67</v>
      </c>
      <c r="BO50" s="8">
        <f t="shared" si="24"/>
        <v>14.67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600</v>
      </c>
      <c r="G51" s="16">
        <f>'[3]02'!G53</f>
        <v>0</v>
      </c>
      <c r="H51" s="17">
        <f t="shared" si="27"/>
        <v>920</v>
      </c>
      <c r="I51" s="15">
        <f>'[3]02'!J53</f>
        <v>320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150</v>
      </c>
      <c r="N51" s="16">
        <f>'[3]02'!O53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14.86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14.86</v>
      </c>
      <c r="AE51" s="8">
        <f t="shared" si="11"/>
        <v>14.86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14.86</v>
      </c>
      <c r="AL51" s="8">
        <f t="shared" si="31"/>
        <v>290.27999999999997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440.28</v>
      </c>
      <c r="AT51" s="8">
        <v>14.86</v>
      </c>
      <c r="AU51" s="8">
        <v>14.86</v>
      </c>
      <c r="AW51" s="204">
        <v>14.86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14.86</v>
      </c>
      <c r="BD51" s="204">
        <v>14.86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14.86</v>
      </c>
      <c r="BL51" s="8">
        <f t="shared" si="21"/>
        <v>14.86</v>
      </c>
      <c r="BM51" s="8">
        <f t="shared" si="22"/>
        <v>14.86</v>
      </c>
      <c r="BN51" s="8">
        <f t="shared" si="23"/>
        <v>14.86</v>
      </c>
      <c r="BO51" s="8">
        <f t="shared" si="24"/>
        <v>14.86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600</v>
      </c>
      <c r="G52" s="16">
        <f>'[3]02'!G54</f>
        <v>0</v>
      </c>
      <c r="H52" s="17">
        <f t="shared" si="27"/>
        <v>920</v>
      </c>
      <c r="I52" s="15">
        <f>'[3]02'!J54</f>
        <v>320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150</v>
      </c>
      <c r="N52" s="16">
        <f>'[3]02'!O54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14.86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14.86</v>
      </c>
      <c r="AE52" s="8">
        <f t="shared" si="11"/>
        <v>14.86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14.86</v>
      </c>
      <c r="AL52" s="8">
        <f t="shared" si="31"/>
        <v>290.27999999999997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440.28</v>
      </c>
      <c r="AT52" s="8">
        <v>14.86</v>
      </c>
      <c r="AU52" s="8">
        <v>14.86</v>
      </c>
      <c r="AW52" s="204">
        <v>14.86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14.86</v>
      </c>
      <c r="BD52" s="204">
        <v>14.86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14.86</v>
      </c>
      <c r="BL52" s="8">
        <f t="shared" si="21"/>
        <v>14.86</v>
      </c>
      <c r="BM52" s="8">
        <f t="shared" si="22"/>
        <v>14.86</v>
      </c>
      <c r="BN52" s="8">
        <f t="shared" si="23"/>
        <v>14.86</v>
      </c>
      <c r="BO52" s="8">
        <f t="shared" si="24"/>
        <v>14.86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600</v>
      </c>
      <c r="G53" s="16">
        <f>'[3]02'!G55</f>
        <v>0</v>
      </c>
      <c r="H53" s="17">
        <f t="shared" si="27"/>
        <v>920</v>
      </c>
      <c r="I53" s="15">
        <f>'[3]02'!J55</f>
        <v>320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150</v>
      </c>
      <c r="N53" s="16">
        <f>'[3]02'!O55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14.86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14.86</v>
      </c>
      <c r="AE53" s="8">
        <f t="shared" si="11"/>
        <v>14.86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14.86</v>
      </c>
      <c r="AL53" s="8">
        <f t="shared" si="31"/>
        <v>290.27999999999997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440.28</v>
      </c>
      <c r="AT53" s="8">
        <v>14.86</v>
      </c>
      <c r="AU53" s="8">
        <v>14.86</v>
      </c>
      <c r="AW53" s="204">
        <v>14.86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14.86</v>
      </c>
      <c r="BD53" s="204">
        <v>14.86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14.86</v>
      </c>
      <c r="BL53" s="8">
        <f t="shared" si="21"/>
        <v>14.86</v>
      </c>
      <c r="BM53" s="8">
        <f t="shared" si="22"/>
        <v>14.86</v>
      </c>
      <c r="BN53" s="8">
        <f t="shared" si="23"/>
        <v>14.86</v>
      </c>
      <c r="BO53" s="8">
        <f t="shared" si="24"/>
        <v>14.86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600</v>
      </c>
      <c r="G54" s="16">
        <f>'[3]02'!G56</f>
        <v>0</v>
      </c>
      <c r="H54" s="17">
        <f t="shared" si="27"/>
        <v>920</v>
      </c>
      <c r="I54" s="15">
        <f>'[3]02'!J56</f>
        <v>320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150</v>
      </c>
      <c r="N54" s="16">
        <f>'[3]02'!O56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14.86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14.86</v>
      </c>
      <c r="AE54" s="8">
        <f t="shared" si="11"/>
        <v>14.86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14.86</v>
      </c>
      <c r="AL54" s="8">
        <f t="shared" si="31"/>
        <v>290.27999999999997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440.28</v>
      </c>
      <c r="AT54" s="8">
        <v>14.86</v>
      </c>
      <c r="AU54" s="8">
        <v>14.86</v>
      </c>
      <c r="AW54" s="204">
        <v>14.86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14.86</v>
      </c>
      <c r="BD54" s="204">
        <v>14.86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14.86</v>
      </c>
      <c r="BL54" s="8">
        <f t="shared" si="21"/>
        <v>14.86</v>
      </c>
      <c r="BM54" s="8">
        <f t="shared" si="22"/>
        <v>14.86</v>
      </c>
      <c r="BN54" s="8">
        <f t="shared" si="23"/>
        <v>14.86</v>
      </c>
      <c r="BO54" s="8">
        <f t="shared" si="24"/>
        <v>14.86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600</v>
      </c>
      <c r="G55" s="16">
        <f>'[3]02'!G57</f>
        <v>0</v>
      </c>
      <c r="H55" s="17">
        <f t="shared" si="27"/>
        <v>920</v>
      </c>
      <c r="I55" s="15">
        <f>'[3]02'!J57</f>
        <v>320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150</v>
      </c>
      <c r="N55" s="16">
        <f>'[3]02'!O57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14.86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14.86</v>
      </c>
      <c r="AE55" s="8">
        <f t="shared" si="11"/>
        <v>14.86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14.86</v>
      </c>
      <c r="AL55" s="8">
        <f t="shared" si="31"/>
        <v>290.27999999999997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440.28</v>
      </c>
      <c r="AT55" s="8">
        <v>14.86</v>
      </c>
      <c r="AU55" s="8">
        <v>14.86</v>
      </c>
      <c r="AW55" s="204">
        <v>14.86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14.86</v>
      </c>
      <c r="BD55" s="204">
        <v>14.86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14.86</v>
      </c>
      <c r="BL55" s="8">
        <f t="shared" si="21"/>
        <v>14.86</v>
      </c>
      <c r="BM55" s="8">
        <f t="shared" si="22"/>
        <v>14.86</v>
      </c>
      <c r="BN55" s="8">
        <f t="shared" si="23"/>
        <v>14.86</v>
      </c>
      <c r="BO55" s="8">
        <f t="shared" si="24"/>
        <v>14.86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600</v>
      </c>
      <c r="G56" s="16">
        <f>'[3]02'!G58</f>
        <v>0</v>
      </c>
      <c r="H56" s="17">
        <f t="shared" si="27"/>
        <v>920</v>
      </c>
      <c r="I56" s="15">
        <f>'[3]02'!J58</f>
        <v>320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150</v>
      </c>
      <c r="N56" s="16">
        <f>'[3]02'!O58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14.86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14.86</v>
      </c>
      <c r="AE56" s="8">
        <f t="shared" si="11"/>
        <v>14.86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14.86</v>
      </c>
      <c r="AL56" s="8">
        <f t="shared" si="31"/>
        <v>290.27999999999997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440.28</v>
      </c>
      <c r="AT56" s="8">
        <v>14.86</v>
      </c>
      <c r="AU56" s="8">
        <v>14.86</v>
      </c>
      <c r="AW56" s="204">
        <v>14.86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14.86</v>
      </c>
      <c r="BD56" s="204">
        <v>14.86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14.86</v>
      </c>
      <c r="BL56" s="8">
        <f t="shared" si="21"/>
        <v>14.86</v>
      </c>
      <c r="BM56" s="8">
        <f t="shared" si="22"/>
        <v>14.86</v>
      </c>
      <c r="BN56" s="8">
        <f t="shared" si="23"/>
        <v>14.86</v>
      </c>
      <c r="BO56" s="8">
        <f t="shared" si="24"/>
        <v>14.86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600</v>
      </c>
      <c r="G57" s="16">
        <f>'[3]02'!G59</f>
        <v>0</v>
      </c>
      <c r="H57" s="17">
        <f t="shared" si="27"/>
        <v>920</v>
      </c>
      <c r="I57" s="15">
        <f>'[3]02'!J59</f>
        <v>320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150</v>
      </c>
      <c r="N57" s="16">
        <f>'[3]02'!O59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14.86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14.86</v>
      </c>
      <c r="AE57" s="8">
        <f t="shared" si="11"/>
        <v>14.86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14.86</v>
      </c>
      <c r="AL57" s="8">
        <f t="shared" si="31"/>
        <v>290.27999999999997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440.28</v>
      </c>
      <c r="AT57" s="8">
        <v>14.86</v>
      </c>
      <c r="AU57" s="8">
        <v>14.86</v>
      </c>
      <c r="AW57" s="204">
        <v>14.86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14.86</v>
      </c>
      <c r="BD57" s="204">
        <v>14.86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14.86</v>
      </c>
      <c r="BL57" s="8">
        <f t="shared" si="21"/>
        <v>14.86</v>
      </c>
      <c r="BM57" s="8">
        <f t="shared" si="22"/>
        <v>14.86</v>
      </c>
      <c r="BN57" s="8">
        <f t="shared" si="23"/>
        <v>14.86</v>
      </c>
      <c r="BO57" s="8">
        <f t="shared" si="24"/>
        <v>14.86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600</v>
      </c>
      <c r="G58" s="16">
        <f>'[3]02'!G60</f>
        <v>0</v>
      </c>
      <c r="H58" s="17">
        <f t="shared" si="27"/>
        <v>920</v>
      </c>
      <c r="I58" s="15">
        <f>'[3]02'!J60</f>
        <v>320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150</v>
      </c>
      <c r="N58" s="16">
        <f>'[3]02'!O60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14.86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14.86</v>
      </c>
      <c r="AE58" s="8">
        <f t="shared" si="11"/>
        <v>14.86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14.86</v>
      </c>
      <c r="AL58" s="8">
        <f t="shared" si="31"/>
        <v>290.27999999999997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440.28</v>
      </c>
      <c r="AT58" s="8">
        <v>14.86</v>
      </c>
      <c r="AU58" s="8">
        <v>14.86</v>
      </c>
      <c r="AW58" s="204">
        <v>14.86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14.86</v>
      </c>
      <c r="BD58" s="204">
        <v>14.86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14.86</v>
      </c>
      <c r="BL58" s="8">
        <f t="shared" si="21"/>
        <v>14.86</v>
      </c>
      <c r="BM58" s="8">
        <f t="shared" si="22"/>
        <v>14.86</v>
      </c>
      <c r="BN58" s="8">
        <f t="shared" si="23"/>
        <v>14.86</v>
      </c>
      <c r="BO58" s="8">
        <f t="shared" si="24"/>
        <v>14.86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600</v>
      </c>
      <c r="G59" s="16">
        <f>'[3]02'!G61</f>
        <v>0</v>
      </c>
      <c r="H59" s="17">
        <f t="shared" si="27"/>
        <v>920</v>
      </c>
      <c r="I59" s="15">
        <f>'[3]02'!J61</f>
        <v>320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150</v>
      </c>
      <c r="N59" s="16">
        <f>'[3]02'!O61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14.86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14.86</v>
      </c>
      <c r="AE59" s="8">
        <f t="shared" si="11"/>
        <v>14.86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14.86</v>
      </c>
      <c r="AL59" s="8">
        <f t="shared" si="31"/>
        <v>290.27999999999997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440.28</v>
      </c>
      <c r="AT59" s="8">
        <v>14.86</v>
      </c>
      <c r="AU59" s="8">
        <v>14.86</v>
      </c>
      <c r="AW59" s="204">
        <v>14.86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14.86</v>
      </c>
      <c r="BD59" s="204">
        <v>14.86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14.86</v>
      </c>
      <c r="BL59" s="8">
        <f t="shared" si="21"/>
        <v>14.86</v>
      </c>
      <c r="BM59" s="8">
        <f t="shared" si="22"/>
        <v>14.86</v>
      </c>
      <c r="BN59" s="8">
        <f t="shared" si="23"/>
        <v>14.86</v>
      </c>
      <c r="BO59" s="8">
        <f t="shared" si="24"/>
        <v>14.86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600</v>
      </c>
      <c r="G60" s="16">
        <f>'[3]02'!G62</f>
        <v>0</v>
      </c>
      <c r="H60" s="17">
        <f t="shared" si="27"/>
        <v>920</v>
      </c>
      <c r="I60" s="15">
        <f>'[3]02'!J62</f>
        <v>320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150</v>
      </c>
      <c r="N60" s="16">
        <f>'[3]02'!O62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14.86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14.86</v>
      </c>
      <c r="AE60" s="8">
        <f t="shared" si="11"/>
        <v>14.86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14.86</v>
      </c>
      <c r="AL60" s="8">
        <f t="shared" si="31"/>
        <v>290.27999999999997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440.28</v>
      </c>
      <c r="AT60" s="8">
        <v>14.86</v>
      </c>
      <c r="AU60" s="8">
        <v>14.86</v>
      </c>
      <c r="AW60" s="204">
        <v>14.86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14.86</v>
      </c>
      <c r="BD60" s="204">
        <v>14.86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14.86</v>
      </c>
      <c r="BL60" s="8">
        <f t="shared" si="21"/>
        <v>14.86</v>
      </c>
      <c r="BM60" s="8">
        <f t="shared" si="22"/>
        <v>14.86</v>
      </c>
      <c r="BN60" s="8">
        <f t="shared" si="23"/>
        <v>14.86</v>
      </c>
      <c r="BO60" s="8">
        <f t="shared" si="24"/>
        <v>14.86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600</v>
      </c>
      <c r="G61" s="16">
        <f>'[3]02'!G63</f>
        <v>0</v>
      </c>
      <c r="H61" s="17">
        <f t="shared" si="27"/>
        <v>920</v>
      </c>
      <c r="I61" s="15">
        <f>'[3]02'!J63</f>
        <v>320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150</v>
      </c>
      <c r="N61" s="16">
        <f>'[3]02'!O63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14.86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14.86</v>
      </c>
      <c r="AE61" s="8">
        <f t="shared" si="11"/>
        <v>14.86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14.86</v>
      </c>
      <c r="AL61" s="8">
        <f t="shared" si="31"/>
        <v>290.27999999999997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440.28</v>
      </c>
      <c r="AT61" s="8">
        <v>14.86</v>
      </c>
      <c r="AU61" s="8">
        <v>14.86</v>
      </c>
      <c r="AW61" s="204">
        <v>14.86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14.86</v>
      </c>
      <c r="BD61" s="204">
        <v>14.86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14.86</v>
      </c>
      <c r="BL61" s="8">
        <f t="shared" si="21"/>
        <v>14.86</v>
      </c>
      <c r="BM61" s="8">
        <f t="shared" si="22"/>
        <v>14.86</v>
      </c>
      <c r="BN61" s="8">
        <f t="shared" si="23"/>
        <v>14.86</v>
      </c>
      <c r="BO61" s="8">
        <f t="shared" si="24"/>
        <v>14.86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600</v>
      </c>
      <c r="G62" s="16">
        <f>'[3]02'!G64</f>
        <v>0</v>
      </c>
      <c r="H62" s="17">
        <f t="shared" si="27"/>
        <v>920</v>
      </c>
      <c r="I62" s="15">
        <f>'[3]02'!J64</f>
        <v>320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150</v>
      </c>
      <c r="N62" s="16">
        <f>'[3]02'!O64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14.86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14.86</v>
      </c>
      <c r="AE62" s="8">
        <f t="shared" si="11"/>
        <v>14.86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14.86</v>
      </c>
      <c r="AL62" s="8">
        <f t="shared" ref="AL62:AN98" si="35">Q62-X62-AE62</f>
        <v>290.27999999999997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440.28</v>
      </c>
      <c r="AT62" s="8">
        <v>14.86</v>
      </c>
      <c r="AU62" s="8">
        <v>14.86</v>
      </c>
      <c r="AW62" s="204">
        <v>14.86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14.86</v>
      </c>
      <c r="BD62" s="204">
        <v>14.86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14.86</v>
      </c>
      <c r="BL62" s="8">
        <f t="shared" si="21"/>
        <v>14.86</v>
      </c>
      <c r="BM62" s="8">
        <f t="shared" si="22"/>
        <v>14.86</v>
      </c>
      <c r="BN62" s="8">
        <f t="shared" si="23"/>
        <v>14.86</v>
      </c>
      <c r="BO62" s="8">
        <f t="shared" si="24"/>
        <v>14.86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600</v>
      </c>
      <c r="G63" s="16">
        <f>'[3]02'!G65</f>
        <v>0</v>
      </c>
      <c r="H63" s="17">
        <f t="shared" si="27"/>
        <v>920</v>
      </c>
      <c r="I63" s="15">
        <f>'[3]02'!J65</f>
        <v>320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150</v>
      </c>
      <c r="N63" s="16">
        <f>'[3]02'!O65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14.86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14.86</v>
      </c>
      <c r="AE63" s="8">
        <f t="shared" si="11"/>
        <v>14.86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14.86</v>
      </c>
      <c r="AL63" s="8">
        <f t="shared" si="35"/>
        <v>290.27999999999997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440.28</v>
      </c>
      <c r="AT63" s="8">
        <v>14.86</v>
      </c>
      <c r="AU63" s="8">
        <v>14.86</v>
      </c>
      <c r="AW63" s="204">
        <v>14.86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14.86</v>
      </c>
      <c r="BD63" s="204">
        <v>14.86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14.86</v>
      </c>
      <c r="BL63" s="8">
        <f t="shared" si="21"/>
        <v>14.86</v>
      </c>
      <c r="BM63" s="8">
        <f t="shared" si="22"/>
        <v>14.86</v>
      </c>
      <c r="BN63" s="8">
        <f t="shared" si="23"/>
        <v>14.86</v>
      </c>
      <c r="BO63" s="8">
        <f t="shared" si="24"/>
        <v>14.86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600</v>
      </c>
      <c r="G64" s="16">
        <f>'[3]02'!G66</f>
        <v>0</v>
      </c>
      <c r="H64" s="17">
        <f t="shared" si="27"/>
        <v>920</v>
      </c>
      <c r="I64" s="15">
        <f>'[3]02'!J66</f>
        <v>320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150</v>
      </c>
      <c r="N64" s="16">
        <f>'[3]02'!O66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14.86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14.86</v>
      </c>
      <c r="AE64" s="8">
        <f t="shared" si="11"/>
        <v>14.86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14.86</v>
      </c>
      <c r="AL64" s="8">
        <f t="shared" si="35"/>
        <v>290.27999999999997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440.28</v>
      </c>
      <c r="AT64" s="8">
        <v>14.86</v>
      </c>
      <c r="AU64" s="8">
        <v>14.86</v>
      </c>
      <c r="AW64" s="204">
        <v>14.86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14.86</v>
      </c>
      <c r="BD64" s="204">
        <v>14.86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14.86</v>
      </c>
      <c r="BL64" s="8">
        <f t="shared" si="21"/>
        <v>14.86</v>
      </c>
      <c r="BM64" s="8">
        <f t="shared" si="22"/>
        <v>14.86</v>
      </c>
      <c r="BN64" s="8">
        <f t="shared" si="23"/>
        <v>14.86</v>
      </c>
      <c r="BO64" s="8">
        <f t="shared" si="24"/>
        <v>14.86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600</v>
      </c>
      <c r="G65" s="16">
        <f>'[3]02'!G67</f>
        <v>0</v>
      </c>
      <c r="H65" s="17">
        <f t="shared" si="27"/>
        <v>920</v>
      </c>
      <c r="I65" s="15">
        <f>'[3]02'!J67</f>
        <v>320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150</v>
      </c>
      <c r="N65" s="16">
        <f>'[3]02'!O67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14.86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14.86</v>
      </c>
      <c r="AE65" s="8">
        <f t="shared" si="11"/>
        <v>14.86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14.86</v>
      </c>
      <c r="AL65" s="8">
        <f t="shared" si="35"/>
        <v>290.27999999999997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440.28</v>
      </c>
      <c r="AT65" s="8">
        <v>14.86</v>
      </c>
      <c r="AU65" s="8">
        <v>14.86</v>
      </c>
      <c r="AW65" s="204">
        <v>14.86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14.86</v>
      </c>
      <c r="BD65" s="204">
        <v>14.86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14.86</v>
      </c>
      <c r="BL65" s="8">
        <f t="shared" si="21"/>
        <v>14.86</v>
      </c>
      <c r="BM65" s="8">
        <f t="shared" si="22"/>
        <v>14.86</v>
      </c>
      <c r="BN65" s="8">
        <f t="shared" si="23"/>
        <v>14.86</v>
      </c>
      <c r="BO65" s="8">
        <f t="shared" si="24"/>
        <v>14.86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600</v>
      </c>
      <c r="G66" s="16">
        <f>'[3]02'!G68</f>
        <v>0</v>
      </c>
      <c r="H66" s="17">
        <f t="shared" si="27"/>
        <v>920</v>
      </c>
      <c r="I66" s="15">
        <f>'[3]02'!J68</f>
        <v>320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150</v>
      </c>
      <c r="N66" s="16">
        <f>'[3]02'!O68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14.86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14.86</v>
      </c>
      <c r="AE66" s="8">
        <f t="shared" si="11"/>
        <v>14.86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14.86</v>
      </c>
      <c r="AL66" s="8">
        <f t="shared" si="35"/>
        <v>290.27999999999997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440.28</v>
      </c>
      <c r="AT66" s="8">
        <v>14.86</v>
      </c>
      <c r="AU66" s="8">
        <v>14.86</v>
      </c>
      <c r="AW66" s="204">
        <v>14.86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14.86</v>
      </c>
      <c r="BD66" s="204">
        <v>14.86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14.86</v>
      </c>
      <c r="BL66" s="8">
        <f t="shared" si="21"/>
        <v>14.86</v>
      </c>
      <c r="BM66" s="8">
        <f t="shared" si="22"/>
        <v>14.86</v>
      </c>
      <c r="BN66" s="8">
        <f t="shared" si="23"/>
        <v>14.86</v>
      </c>
      <c r="BO66" s="8">
        <f t="shared" si="24"/>
        <v>14.86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600</v>
      </c>
      <c r="G67" s="16">
        <f>'[3]02'!G69</f>
        <v>0</v>
      </c>
      <c r="H67" s="17">
        <f t="shared" si="27"/>
        <v>920</v>
      </c>
      <c r="I67" s="15">
        <f>'[3]02'!J69</f>
        <v>320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150</v>
      </c>
      <c r="N67" s="16">
        <f>'[3]02'!O69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14.86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14.86</v>
      </c>
      <c r="AE67" s="8">
        <f t="shared" si="11"/>
        <v>14.86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14.86</v>
      </c>
      <c r="AL67" s="8">
        <f t="shared" si="35"/>
        <v>290.27999999999997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440.28</v>
      </c>
      <c r="AT67" s="8">
        <v>14.86</v>
      </c>
      <c r="AU67" s="8">
        <v>14.86</v>
      </c>
      <c r="AW67" s="204">
        <v>14.86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14.86</v>
      </c>
      <c r="BD67" s="204">
        <v>14.86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14.86</v>
      </c>
      <c r="BL67" s="8">
        <f t="shared" si="21"/>
        <v>14.86</v>
      </c>
      <c r="BM67" s="8">
        <f t="shared" si="22"/>
        <v>14.86</v>
      </c>
      <c r="BN67" s="8">
        <f t="shared" si="23"/>
        <v>14.86</v>
      </c>
      <c r="BO67" s="8">
        <f t="shared" si="24"/>
        <v>14.86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600</v>
      </c>
      <c r="G68" s="16">
        <f>'[3]02'!G70</f>
        <v>0</v>
      </c>
      <c r="H68" s="17">
        <f t="shared" si="27"/>
        <v>920</v>
      </c>
      <c r="I68" s="15">
        <f>'[3]02'!J70</f>
        <v>320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150</v>
      </c>
      <c r="N68" s="16">
        <f>'[3]02'!O70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14.86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14.86</v>
      </c>
      <c r="AE68" s="8">
        <f t="shared" ref="AE68:AE98" si="43">BD68</f>
        <v>14.86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14.86</v>
      </c>
      <c r="AL68" s="8">
        <f t="shared" si="35"/>
        <v>290.27999999999997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440.28</v>
      </c>
      <c r="AT68" s="8">
        <v>14.86</v>
      </c>
      <c r="AU68" s="8">
        <v>14.86</v>
      </c>
      <c r="AW68" s="204">
        <v>14.86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14.86</v>
      </c>
      <c r="BD68" s="204">
        <v>14.86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14.86</v>
      </c>
      <c r="BL68" s="8">
        <f t="shared" ref="BL68:BL98" si="53">AT68</f>
        <v>14.86</v>
      </c>
      <c r="BM68" s="8">
        <f t="shared" ref="BM68:BM98" si="54">AU68</f>
        <v>14.86</v>
      </c>
      <c r="BN68" s="8">
        <f t="shared" ref="BN68:BN98" si="55">BC68</f>
        <v>14.86</v>
      </c>
      <c r="BO68" s="8">
        <f t="shared" ref="BO68:BO98" si="56">BJ68</f>
        <v>14.86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600</v>
      </c>
      <c r="G69" s="16">
        <f>'[3]02'!G71</f>
        <v>0</v>
      </c>
      <c r="H69" s="17">
        <f t="shared" ref="H69:H98" si="59">SUM(B69:G69)</f>
        <v>920</v>
      </c>
      <c r="I69" s="15">
        <f>'[3]02'!J71</f>
        <v>320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150</v>
      </c>
      <c r="N69" s="16">
        <f>'[3]02'!O71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14.86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14.86</v>
      </c>
      <c r="AE69" s="8">
        <f t="shared" si="43"/>
        <v>14.86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14.86</v>
      </c>
      <c r="AL69" s="8">
        <f t="shared" si="35"/>
        <v>290.27999999999997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440.28</v>
      </c>
      <c r="AT69" s="8">
        <v>14.86</v>
      </c>
      <c r="AU69" s="8">
        <v>14.86</v>
      </c>
      <c r="AW69" s="204">
        <v>14.86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14.86</v>
      </c>
      <c r="BD69" s="204">
        <v>14.86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14.86</v>
      </c>
      <c r="BL69" s="8">
        <f t="shared" si="53"/>
        <v>14.86</v>
      </c>
      <c r="BM69" s="8">
        <f t="shared" si="54"/>
        <v>14.86</v>
      </c>
      <c r="BN69" s="8">
        <f t="shared" si="55"/>
        <v>14.86</v>
      </c>
      <c r="BO69" s="8">
        <f t="shared" si="56"/>
        <v>14.86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600</v>
      </c>
      <c r="G70" s="16">
        <f>'[3]02'!G72</f>
        <v>0</v>
      </c>
      <c r="H70" s="17">
        <f t="shared" si="59"/>
        <v>920</v>
      </c>
      <c r="I70" s="15">
        <f>'[3]02'!J72</f>
        <v>320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150</v>
      </c>
      <c r="N70" s="16">
        <f>'[3]02'!O72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14.86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14.86</v>
      </c>
      <c r="AE70" s="8">
        <f t="shared" si="43"/>
        <v>14.86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14.86</v>
      </c>
      <c r="AL70" s="8">
        <f t="shared" si="35"/>
        <v>290.27999999999997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440.28</v>
      </c>
      <c r="AT70" s="8">
        <v>14.86</v>
      </c>
      <c r="AU70" s="8">
        <v>14.86</v>
      </c>
      <c r="AW70" s="204">
        <v>14.86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14.86</v>
      </c>
      <c r="BD70" s="204">
        <v>14.86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14.86</v>
      </c>
      <c r="BL70" s="8">
        <f t="shared" si="53"/>
        <v>14.86</v>
      </c>
      <c r="BM70" s="8">
        <f t="shared" si="54"/>
        <v>14.86</v>
      </c>
      <c r="BN70" s="8">
        <f t="shared" si="55"/>
        <v>14.86</v>
      </c>
      <c r="BO70" s="8">
        <f t="shared" si="56"/>
        <v>14.86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600</v>
      </c>
      <c r="G71" s="16">
        <f>'[3]02'!G73</f>
        <v>0</v>
      </c>
      <c r="H71" s="17">
        <f t="shared" si="59"/>
        <v>920</v>
      </c>
      <c r="I71" s="15">
        <f>'[3]02'!J73</f>
        <v>320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150</v>
      </c>
      <c r="N71" s="16">
        <f>'[3]02'!O73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14.86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14.86</v>
      </c>
      <c r="AE71" s="8">
        <f t="shared" si="43"/>
        <v>14.86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14.86</v>
      </c>
      <c r="AL71" s="8">
        <f t="shared" si="35"/>
        <v>290.27999999999997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440.28</v>
      </c>
      <c r="AT71" s="8">
        <v>14.86</v>
      </c>
      <c r="AU71" s="8">
        <v>14.86</v>
      </c>
      <c r="AW71" s="204">
        <v>14.86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14.86</v>
      </c>
      <c r="BD71" s="204">
        <v>14.86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14.86</v>
      </c>
      <c r="BL71" s="8">
        <f t="shared" si="53"/>
        <v>14.86</v>
      </c>
      <c r="BM71" s="8">
        <f t="shared" si="54"/>
        <v>14.86</v>
      </c>
      <c r="BN71" s="8">
        <f t="shared" si="55"/>
        <v>14.86</v>
      </c>
      <c r="BO71" s="8">
        <f t="shared" si="56"/>
        <v>14.86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600</v>
      </c>
      <c r="G72" s="16">
        <f>'[3]02'!G74</f>
        <v>0</v>
      </c>
      <c r="H72" s="17">
        <f t="shared" si="59"/>
        <v>920</v>
      </c>
      <c r="I72" s="15">
        <f>'[3]02'!J74</f>
        <v>320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152</v>
      </c>
      <c r="N72" s="16">
        <f>'[3]02'!O74</f>
        <v>0</v>
      </c>
      <c r="O72" s="17">
        <f t="shared" si="60"/>
        <v>472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152</v>
      </c>
      <c r="V72" s="16">
        <f t="shared" si="32"/>
        <v>0</v>
      </c>
      <c r="W72" s="17">
        <f t="shared" si="61"/>
        <v>472</v>
      </c>
      <c r="X72" s="8">
        <f t="shared" si="36"/>
        <v>14.86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14.86</v>
      </c>
      <c r="AE72" s="8">
        <f t="shared" si="43"/>
        <v>14.86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14.86</v>
      </c>
      <c r="AL72" s="8">
        <f t="shared" si="35"/>
        <v>290.27999999999997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152</v>
      </c>
      <c r="AQ72" s="8">
        <f t="shared" si="34"/>
        <v>0</v>
      </c>
      <c r="AR72" s="8">
        <f t="shared" si="50"/>
        <v>442.28</v>
      </c>
      <c r="AT72" s="8">
        <v>14.86</v>
      </c>
      <c r="AU72" s="8">
        <v>14.86</v>
      </c>
      <c r="AW72" s="204">
        <v>14.86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14.86</v>
      </c>
      <c r="BD72" s="204">
        <v>14.86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14.86</v>
      </c>
      <c r="BL72" s="8">
        <f t="shared" si="53"/>
        <v>14.86</v>
      </c>
      <c r="BM72" s="8">
        <f t="shared" si="54"/>
        <v>14.86</v>
      </c>
      <c r="BN72" s="8">
        <f t="shared" si="55"/>
        <v>14.86</v>
      </c>
      <c r="BO72" s="8">
        <f t="shared" si="56"/>
        <v>14.86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600</v>
      </c>
      <c r="G73" s="16">
        <f>'[3]02'!G75</f>
        <v>0</v>
      </c>
      <c r="H73" s="17">
        <f t="shared" si="59"/>
        <v>920</v>
      </c>
      <c r="I73" s="15">
        <f>'[3]02'!J75</f>
        <v>320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180</v>
      </c>
      <c r="N73" s="16">
        <f>'[3]02'!O75</f>
        <v>0</v>
      </c>
      <c r="O73" s="17">
        <f t="shared" si="60"/>
        <v>500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180</v>
      </c>
      <c r="V73" s="16">
        <f t="shared" si="32"/>
        <v>0</v>
      </c>
      <c r="W73" s="17">
        <f t="shared" si="61"/>
        <v>500</v>
      </c>
      <c r="X73" s="8">
        <f t="shared" si="36"/>
        <v>14.86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14.86</v>
      </c>
      <c r="AE73" s="8">
        <f t="shared" si="43"/>
        <v>14.86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14.86</v>
      </c>
      <c r="AL73" s="8">
        <f t="shared" si="35"/>
        <v>290.27999999999997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180</v>
      </c>
      <c r="AQ73" s="8">
        <f t="shared" si="34"/>
        <v>0</v>
      </c>
      <c r="AR73" s="8">
        <f t="shared" si="50"/>
        <v>470.28</v>
      </c>
      <c r="AT73" s="8">
        <v>0</v>
      </c>
      <c r="AU73" s="8">
        <v>32</v>
      </c>
      <c r="AW73" s="204">
        <v>14.86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14.86</v>
      </c>
      <c r="BD73" s="204">
        <v>14.86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14.86</v>
      </c>
      <c r="BL73" s="8">
        <f t="shared" si="53"/>
        <v>0</v>
      </c>
      <c r="BM73" s="8">
        <f t="shared" si="54"/>
        <v>32</v>
      </c>
      <c r="BN73" s="8">
        <f t="shared" si="55"/>
        <v>14.86</v>
      </c>
      <c r="BO73" s="8">
        <f t="shared" si="56"/>
        <v>14.86</v>
      </c>
      <c r="BP73" s="139">
        <f t="shared" si="57"/>
        <v>-14.86</v>
      </c>
      <c r="BQ73" s="139">
        <f t="shared" si="58"/>
        <v>17.14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600</v>
      </c>
      <c r="G74" s="16">
        <f>'[3]02'!G76</f>
        <v>0</v>
      </c>
      <c r="H74" s="17">
        <f t="shared" si="59"/>
        <v>920</v>
      </c>
      <c r="I74" s="15">
        <f>'[3]02'!J76</f>
        <v>320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180</v>
      </c>
      <c r="N74" s="16">
        <f>'[3]02'!O76</f>
        <v>0</v>
      </c>
      <c r="O74" s="17">
        <f t="shared" si="60"/>
        <v>500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180</v>
      </c>
      <c r="V74" s="16">
        <f t="shared" si="32"/>
        <v>0</v>
      </c>
      <c r="W74" s="17">
        <f t="shared" si="61"/>
        <v>500</v>
      </c>
      <c r="X74" s="8">
        <f t="shared" si="36"/>
        <v>14.86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14.86</v>
      </c>
      <c r="AE74" s="8">
        <f t="shared" si="43"/>
        <v>14.86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14.86</v>
      </c>
      <c r="AL74" s="8">
        <f t="shared" si="35"/>
        <v>290.27999999999997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180</v>
      </c>
      <c r="AQ74" s="8">
        <f t="shared" si="34"/>
        <v>0</v>
      </c>
      <c r="AR74" s="8">
        <f t="shared" si="50"/>
        <v>470.28</v>
      </c>
      <c r="AT74" s="8">
        <v>0</v>
      </c>
      <c r="AU74" s="8">
        <v>32</v>
      </c>
      <c r="AW74" s="204">
        <v>14.86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14.86</v>
      </c>
      <c r="BD74" s="204">
        <v>14.86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14.86</v>
      </c>
      <c r="BL74" s="8">
        <f t="shared" si="53"/>
        <v>0</v>
      </c>
      <c r="BM74" s="8">
        <f t="shared" si="54"/>
        <v>32</v>
      </c>
      <c r="BN74" s="8">
        <f t="shared" si="55"/>
        <v>14.86</v>
      </c>
      <c r="BO74" s="8">
        <f t="shared" si="56"/>
        <v>14.86</v>
      </c>
      <c r="BP74" s="139">
        <f t="shared" si="57"/>
        <v>-14.86</v>
      </c>
      <c r="BQ74" s="139">
        <f t="shared" si="58"/>
        <v>17.14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620</v>
      </c>
      <c r="G75" s="16">
        <f>'[3]02'!G77</f>
        <v>0</v>
      </c>
      <c r="H75" s="17">
        <f t="shared" si="59"/>
        <v>940</v>
      </c>
      <c r="I75" s="15">
        <f>'[3]02'!J77</f>
        <v>320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180</v>
      </c>
      <c r="N75" s="16">
        <f>'[3]02'!O77</f>
        <v>0</v>
      </c>
      <c r="O75" s="17">
        <f t="shared" si="60"/>
        <v>500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180</v>
      </c>
      <c r="V75" s="16">
        <f t="shared" si="32"/>
        <v>0</v>
      </c>
      <c r="W75" s="17">
        <f t="shared" si="61"/>
        <v>500</v>
      </c>
      <c r="X75" s="8">
        <f t="shared" si="36"/>
        <v>15.03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15.03</v>
      </c>
      <c r="AE75" s="8">
        <f t="shared" si="43"/>
        <v>15.03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15.03</v>
      </c>
      <c r="AL75" s="8">
        <f t="shared" si="35"/>
        <v>289.94000000000005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180</v>
      </c>
      <c r="AQ75" s="8">
        <f t="shared" si="34"/>
        <v>0</v>
      </c>
      <c r="AR75" s="8">
        <f t="shared" si="50"/>
        <v>469.94000000000005</v>
      </c>
      <c r="AT75" s="8">
        <v>15.03</v>
      </c>
      <c r="AU75" s="8">
        <v>15.03</v>
      </c>
      <c r="AW75" s="204">
        <v>15.03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15.03</v>
      </c>
      <c r="BD75" s="204">
        <v>15.03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15.03</v>
      </c>
      <c r="BL75" s="8">
        <f t="shared" si="53"/>
        <v>15.03</v>
      </c>
      <c r="BM75" s="8">
        <f t="shared" si="54"/>
        <v>15.03</v>
      </c>
      <c r="BN75" s="8">
        <f t="shared" si="55"/>
        <v>15.03</v>
      </c>
      <c r="BO75" s="8">
        <f t="shared" si="56"/>
        <v>15.03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620</v>
      </c>
      <c r="G76" s="16">
        <f>'[3]02'!G78</f>
        <v>0</v>
      </c>
      <c r="H76" s="17">
        <f t="shared" si="59"/>
        <v>940</v>
      </c>
      <c r="I76" s="15">
        <f>'[3]02'!J78</f>
        <v>320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180</v>
      </c>
      <c r="N76" s="16">
        <f>'[3]02'!O78</f>
        <v>0</v>
      </c>
      <c r="O76" s="17">
        <f t="shared" si="60"/>
        <v>500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180</v>
      </c>
      <c r="V76" s="16">
        <f t="shared" si="32"/>
        <v>0</v>
      </c>
      <c r="W76" s="17">
        <f t="shared" si="61"/>
        <v>500</v>
      </c>
      <c r="X76" s="8">
        <f t="shared" si="36"/>
        <v>15.03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15.03</v>
      </c>
      <c r="AE76" s="8">
        <f t="shared" si="43"/>
        <v>15.03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15.03</v>
      </c>
      <c r="AL76" s="8">
        <f t="shared" si="35"/>
        <v>289.94000000000005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180</v>
      </c>
      <c r="AQ76" s="8">
        <f t="shared" si="34"/>
        <v>0</v>
      </c>
      <c r="AR76" s="8">
        <f t="shared" si="50"/>
        <v>469.94000000000005</v>
      </c>
      <c r="AT76" s="8">
        <v>15.03</v>
      </c>
      <c r="AU76" s="8">
        <v>15.03</v>
      </c>
      <c r="AW76" s="204">
        <v>15.03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15.03</v>
      </c>
      <c r="BD76" s="204">
        <v>15.03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15.03</v>
      </c>
      <c r="BL76" s="8">
        <f t="shared" si="53"/>
        <v>15.03</v>
      </c>
      <c r="BM76" s="8">
        <f t="shared" si="54"/>
        <v>15.03</v>
      </c>
      <c r="BN76" s="8">
        <f t="shared" si="55"/>
        <v>15.03</v>
      </c>
      <c r="BO76" s="8">
        <f t="shared" si="56"/>
        <v>15.03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620</v>
      </c>
      <c r="G77" s="16">
        <f>'[3]02'!G79</f>
        <v>0</v>
      </c>
      <c r="H77" s="17">
        <f t="shared" si="59"/>
        <v>940</v>
      </c>
      <c r="I77" s="15">
        <f>'[3]02'!J79</f>
        <v>320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228</v>
      </c>
      <c r="N77" s="16">
        <f>'[3]02'!O79</f>
        <v>0</v>
      </c>
      <c r="O77" s="17">
        <f t="shared" si="60"/>
        <v>548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228</v>
      </c>
      <c r="V77" s="16">
        <f t="shared" si="32"/>
        <v>0</v>
      </c>
      <c r="W77" s="17">
        <f t="shared" si="61"/>
        <v>548</v>
      </c>
      <c r="X77" s="8">
        <f t="shared" si="36"/>
        <v>15.03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15.03</v>
      </c>
      <c r="AE77" s="8">
        <f t="shared" si="43"/>
        <v>15.03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15.03</v>
      </c>
      <c r="AL77" s="8">
        <f t="shared" si="35"/>
        <v>289.94000000000005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228</v>
      </c>
      <c r="AQ77" s="8">
        <f t="shared" si="34"/>
        <v>0</v>
      </c>
      <c r="AR77" s="8">
        <f t="shared" si="50"/>
        <v>517.94000000000005</v>
      </c>
      <c r="AT77" s="8">
        <v>15.03</v>
      </c>
      <c r="AU77" s="8">
        <v>15.03</v>
      </c>
      <c r="AW77" s="204">
        <v>15.03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15.03</v>
      </c>
      <c r="BD77" s="204">
        <v>15.03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15.03</v>
      </c>
      <c r="BL77" s="8">
        <f t="shared" si="53"/>
        <v>15.03</v>
      </c>
      <c r="BM77" s="8">
        <f t="shared" si="54"/>
        <v>15.03</v>
      </c>
      <c r="BN77" s="8">
        <f t="shared" si="55"/>
        <v>15.03</v>
      </c>
      <c r="BO77" s="8">
        <f t="shared" si="56"/>
        <v>15.03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620</v>
      </c>
      <c r="G78" s="16">
        <f>'[3]02'!G80</f>
        <v>0</v>
      </c>
      <c r="H78" s="17">
        <f t="shared" si="59"/>
        <v>940</v>
      </c>
      <c r="I78" s="15">
        <f>'[3]02'!J80</f>
        <v>320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288</v>
      </c>
      <c r="N78" s="16">
        <f>'[3]02'!O80</f>
        <v>0</v>
      </c>
      <c r="O78" s="17">
        <f t="shared" si="60"/>
        <v>608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288</v>
      </c>
      <c r="V78" s="16">
        <f t="shared" si="32"/>
        <v>0</v>
      </c>
      <c r="W78" s="17">
        <f t="shared" si="61"/>
        <v>608</v>
      </c>
      <c r="X78" s="8">
        <f t="shared" si="36"/>
        <v>15.03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15.03</v>
      </c>
      <c r="AE78" s="8">
        <f t="shared" si="43"/>
        <v>15.03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15.03</v>
      </c>
      <c r="AL78" s="8">
        <f t="shared" si="35"/>
        <v>289.94000000000005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288</v>
      </c>
      <c r="AQ78" s="8">
        <f t="shared" si="34"/>
        <v>0</v>
      </c>
      <c r="AR78" s="8">
        <f t="shared" si="50"/>
        <v>577.94000000000005</v>
      </c>
      <c r="AT78" s="8">
        <v>15.03</v>
      </c>
      <c r="AU78" s="8">
        <v>15.03</v>
      </c>
      <c r="AW78" s="204">
        <v>15.03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15.03</v>
      </c>
      <c r="BD78" s="204">
        <v>15.03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15.03</v>
      </c>
      <c r="BL78" s="8">
        <f t="shared" si="53"/>
        <v>15.03</v>
      </c>
      <c r="BM78" s="8">
        <f t="shared" si="54"/>
        <v>15.03</v>
      </c>
      <c r="BN78" s="8">
        <f t="shared" si="55"/>
        <v>15.03</v>
      </c>
      <c r="BO78" s="8">
        <f t="shared" si="56"/>
        <v>15.03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620</v>
      </c>
      <c r="G79" s="16">
        <f>'[3]02'!G81</f>
        <v>0</v>
      </c>
      <c r="H79" s="17">
        <f t="shared" si="59"/>
        <v>940</v>
      </c>
      <c r="I79" s="15">
        <f>'[3]02'!J81</f>
        <v>320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288</v>
      </c>
      <c r="N79" s="16">
        <f>'[3]02'!O81</f>
        <v>0</v>
      </c>
      <c r="O79" s="17">
        <f t="shared" si="60"/>
        <v>608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288</v>
      </c>
      <c r="V79" s="16">
        <f t="shared" si="32"/>
        <v>0</v>
      </c>
      <c r="W79" s="17">
        <f t="shared" si="61"/>
        <v>608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288</v>
      </c>
      <c r="AQ79" s="8">
        <f t="shared" si="34"/>
        <v>0</v>
      </c>
      <c r="AR79" s="8">
        <f t="shared" si="50"/>
        <v>576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620</v>
      </c>
      <c r="G80" s="16">
        <f>'[3]02'!G82</f>
        <v>0</v>
      </c>
      <c r="H80" s="17">
        <f t="shared" si="59"/>
        <v>940</v>
      </c>
      <c r="I80" s="15">
        <f>'[3]02'!J82</f>
        <v>320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288</v>
      </c>
      <c r="N80" s="16">
        <f>'[3]02'!O82</f>
        <v>0</v>
      </c>
      <c r="O80" s="17">
        <f t="shared" si="60"/>
        <v>608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288</v>
      </c>
      <c r="V80" s="16">
        <f t="shared" si="32"/>
        <v>0</v>
      </c>
      <c r="W80" s="17">
        <f t="shared" si="61"/>
        <v>608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288</v>
      </c>
      <c r="AQ80" s="8">
        <f t="shared" si="34"/>
        <v>0</v>
      </c>
      <c r="AR80" s="8">
        <f t="shared" si="50"/>
        <v>576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620</v>
      </c>
      <c r="G81" s="16">
        <f>'[3]02'!G83</f>
        <v>0</v>
      </c>
      <c r="H81" s="17">
        <f t="shared" si="59"/>
        <v>940</v>
      </c>
      <c r="I81" s="15">
        <f>'[3]02'!J83</f>
        <v>320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288</v>
      </c>
      <c r="N81" s="16">
        <f>'[3]02'!O83</f>
        <v>0</v>
      </c>
      <c r="O81" s="17">
        <f t="shared" si="60"/>
        <v>608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288</v>
      </c>
      <c r="V81" s="16">
        <f t="shared" si="32"/>
        <v>0</v>
      </c>
      <c r="W81" s="17">
        <f t="shared" si="61"/>
        <v>608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288</v>
      </c>
      <c r="AQ81" s="8">
        <f t="shared" si="34"/>
        <v>0</v>
      </c>
      <c r="AR81" s="8">
        <f t="shared" si="50"/>
        <v>576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620</v>
      </c>
      <c r="G82" s="16">
        <f>'[3]02'!G84</f>
        <v>0</v>
      </c>
      <c r="H82" s="17">
        <f t="shared" si="59"/>
        <v>940</v>
      </c>
      <c r="I82" s="15">
        <f>'[3]02'!J84</f>
        <v>320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288</v>
      </c>
      <c r="N82" s="16">
        <f>'[3]02'!O84</f>
        <v>0</v>
      </c>
      <c r="O82" s="17">
        <f t="shared" si="60"/>
        <v>608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288</v>
      </c>
      <c r="V82" s="16">
        <f t="shared" si="32"/>
        <v>0</v>
      </c>
      <c r="W82" s="17">
        <f t="shared" si="61"/>
        <v>608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288</v>
      </c>
      <c r="AQ82" s="8">
        <f t="shared" si="34"/>
        <v>0</v>
      </c>
      <c r="AR82" s="8">
        <f t="shared" si="50"/>
        <v>576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620</v>
      </c>
      <c r="G83" s="16">
        <f>'[3]02'!G85</f>
        <v>0</v>
      </c>
      <c r="H83" s="17">
        <f t="shared" si="59"/>
        <v>940</v>
      </c>
      <c r="I83" s="15">
        <f>'[3]02'!J85</f>
        <v>320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310</v>
      </c>
      <c r="N83" s="16">
        <f>'[3]02'!O85</f>
        <v>0</v>
      </c>
      <c r="O83" s="17">
        <f t="shared" si="60"/>
        <v>630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310</v>
      </c>
      <c r="V83" s="16">
        <f t="shared" si="32"/>
        <v>0</v>
      </c>
      <c r="W83" s="17">
        <f t="shared" si="61"/>
        <v>630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310</v>
      </c>
      <c r="AQ83" s="8">
        <f t="shared" si="34"/>
        <v>0</v>
      </c>
      <c r="AR83" s="8">
        <f t="shared" si="50"/>
        <v>566</v>
      </c>
      <c r="AT83" s="8">
        <v>32</v>
      </c>
      <c r="AU83" s="8">
        <v>32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620</v>
      </c>
      <c r="G84" s="16">
        <f>'[3]02'!G86</f>
        <v>0</v>
      </c>
      <c r="H84" s="17">
        <f t="shared" si="59"/>
        <v>940</v>
      </c>
      <c r="I84" s="15">
        <f>'[3]02'!J86</f>
        <v>320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310</v>
      </c>
      <c r="N84" s="16">
        <f>'[3]02'!O86</f>
        <v>0</v>
      </c>
      <c r="O84" s="17">
        <f t="shared" si="60"/>
        <v>630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310</v>
      </c>
      <c r="V84" s="16">
        <f t="shared" si="32"/>
        <v>0</v>
      </c>
      <c r="W84" s="17">
        <f t="shared" si="61"/>
        <v>630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310</v>
      </c>
      <c r="AQ84" s="8">
        <f t="shared" si="34"/>
        <v>0</v>
      </c>
      <c r="AR84" s="8">
        <f t="shared" si="50"/>
        <v>566</v>
      </c>
      <c r="AT84" s="8">
        <v>32</v>
      </c>
      <c r="AU84" s="8">
        <v>32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620</v>
      </c>
      <c r="G85" s="16">
        <f>'[3]02'!G87</f>
        <v>0</v>
      </c>
      <c r="H85" s="17">
        <f t="shared" si="59"/>
        <v>940</v>
      </c>
      <c r="I85" s="15">
        <f>'[3]02'!J87</f>
        <v>320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310</v>
      </c>
      <c r="N85" s="16">
        <f>'[3]02'!O87</f>
        <v>0</v>
      </c>
      <c r="O85" s="17">
        <f t="shared" si="60"/>
        <v>630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310</v>
      </c>
      <c r="V85" s="16">
        <f t="shared" si="32"/>
        <v>0</v>
      </c>
      <c r="W85" s="17">
        <f t="shared" si="61"/>
        <v>630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310</v>
      </c>
      <c r="AQ85" s="8">
        <f t="shared" si="34"/>
        <v>0</v>
      </c>
      <c r="AR85" s="8">
        <f t="shared" si="50"/>
        <v>566</v>
      </c>
      <c r="AT85" s="8">
        <v>32</v>
      </c>
      <c r="AU85" s="8">
        <v>32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620</v>
      </c>
      <c r="G86" s="16">
        <f>'[3]02'!G88</f>
        <v>0</v>
      </c>
      <c r="H86" s="17">
        <f t="shared" si="59"/>
        <v>940</v>
      </c>
      <c r="I86" s="15">
        <f>'[3]02'!J88</f>
        <v>320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310</v>
      </c>
      <c r="N86" s="16">
        <f>'[3]02'!O88</f>
        <v>0</v>
      </c>
      <c r="O86" s="17">
        <f t="shared" si="60"/>
        <v>630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310</v>
      </c>
      <c r="V86" s="16">
        <f t="shared" si="32"/>
        <v>0</v>
      </c>
      <c r="W86" s="17">
        <f t="shared" si="61"/>
        <v>630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310</v>
      </c>
      <c r="AQ86" s="8">
        <f t="shared" si="34"/>
        <v>0</v>
      </c>
      <c r="AR86" s="8">
        <f t="shared" si="50"/>
        <v>566</v>
      </c>
      <c r="AT86" s="8">
        <v>32</v>
      </c>
      <c r="AU86" s="8">
        <v>32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620</v>
      </c>
      <c r="G87" s="16">
        <f>'[3]02'!G89</f>
        <v>0</v>
      </c>
      <c r="H87" s="17">
        <f t="shared" si="59"/>
        <v>940</v>
      </c>
      <c r="I87" s="15">
        <f>'[3]02'!J89</f>
        <v>320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288</v>
      </c>
      <c r="N87" s="16">
        <f>'[3]02'!O89</f>
        <v>0</v>
      </c>
      <c r="O87" s="17">
        <f t="shared" si="60"/>
        <v>608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288</v>
      </c>
      <c r="V87" s="16">
        <f t="shared" si="32"/>
        <v>0</v>
      </c>
      <c r="W87" s="17">
        <f t="shared" si="61"/>
        <v>608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288</v>
      </c>
      <c r="AQ87" s="8">
        <f t="shared" si="34"/>
        <v>0</v>
      </c>
      <c r="AR87" s="8">
        <f t="shared" si="50"/>
        <v>576</v>
      </c>
      <c r="AT87" s="8">
        <v>0</v>
      </c>
      <c r="AU87" s="8">
        <v>32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0</v>
      </c>
      <c r="BM87" s="8">
        <f t="shared" si="54"/>
        <v>32</v>
      </c>
      <c r="BN87" s="8">
        <f t="shared" si="55"/>
        <v>0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620</v>
      </c>
      <c r="G88" s="16">
        <f>'[3]02'!G90</f>
        <v>0</v>
      </c>
      <c r="H88" s="17">
        <f t="shared" si="59"/>
        <v>940</v>
      </c>
      <c r="I88" s="15">
        <f>'[3]02'!J90</f>
        <v>320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288</v>
      </c>
      <c r="N88" s="16">
        <f>'[3]02'!O90</f>
        <v>0</v>
      </c>
      <c r="O88" s="17">
        <f t="shared" si="60"/>
        <v>608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288</v>
      </c>
      <c r="V88" s="16">
        <f t="shared" si="32"/>
        <v>0</v>
      </c>
      <c r="W88" s="17">
        <f t="shared" si="61"/>
        <v>608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288</v>
      </c>
      <c r="AQ88" s="8">
        <f t="shared" si="34"/>
        <v>0</v>
      </c>
      <c r="AR88" s="8">
        <f t="shared" si="50"/>
        <v>576</v>
      </c>
      <c r="AT88" s="8">
        <v>0</v>
      </c>
      <c r="AU88" s="8">
        <v>32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0</v>
      </c>
      <c r="BM88" s="8">
        <f t="shared" si="54"/>
        <v>32</v>
      </c>
      <c r="BN88" s="8">
        <f t="shared" si="55"/>
        <v>0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620</v>
      </c>
      <c r="G89" s="16">
        <f>'[3]02'!G91</f>
        <v>0</v>
      </c>
      <c r="H89" s="17">
        <f t="shared" si="59"/>
        <v>940</v>
      </c>
      <c r="I89" s="15">
        <f>'[3]02'!J91</f>
        <v>320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288</v>
      </c>
      <c r="N89" s="16">
        <f>'[3]02'!O91</f>
        <v>0</v>
      </c>
      <c r="O89" s="17">
        <f t="shared" si="60"/>
        <v>608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288</v>
      </c>
      <c r="V89" s="16">
        <f t="shared" si="32"/>
        <v>0</v>
      </c>
      <c r="W89" s="17">
        <f t="shared" si="61"/>
        <v>608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288</v>
      </c>
      <c r="AQ89" s="8">
        <f t="shared" si="34"/>
        <v>0</v>
      </c>
      <c r="AR89" s="8">
        <f t="shared" si="50"/>
        <v>576</v>
      </c>
      <c r="AT89" s="8">
        <v>0</v>
      </c>
      <c r="AU89" s="8">
        <v>32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32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32</v>
      </c>
      <c r="BL89" s="8">
        <f t="shared" si="53"/>
        <v>0</v>
      </c>
      <c r="BM89" s="8">
        <f t="shared" si="54"/>
        <v>32</v>
      </c>
      <c r="BN89" s="8">
        <f t="shared" si="55"/>
        <v>0</v>
      </c>
      <c r="BO89" s="8">
        <f t="shared" si="56"/>
        <v>32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620</v>
      </c>
      <c r="G90" s="16">
        <f>'[3]02'!G92</f>
        <v>0</v>
      </c>
      <c r="H90" s="17">
        <f t="shared" si="59"/>
        <v>940</v>
      </c>
      <c r="I90" s="15">
        <f>'[3]02'!J92</f>
        <v>320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288</v>
      </c>
      <c r="N90" s="16">
        <f>'[3]02'!O92</f>
        <v>0</v>
      </c>
      <c r="O90" s="17">
        <f t="shared" si="60"/>
        <v>608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288</v>
      </c>
      <c r="V90" s="16">
        <f t="shared" si="32"/>
        <v>0</v>
      </c>
      <c r="W90" s="17">
        <f t="shared" si="61"/>
        <v>608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288</v>
      </c>
      <c r="AQ90" s="8">
        <f t="shared" si="34"/>
        <v>0</v>
      </c>
      <c r="AR90" s="8">
        <f t="shared" si="50"/>
        <v>576</v>
      </c>
      <c r="AT90" s="8">
        <v>0</v>
      </c>
      <c r="AU90" s="8">
        <v>32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32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32</v>
      </c>
      <c r="BL90" s="8">
        <f t="shared" si="53"/>
        <v>0</v>
      </c>
      <c r="BM90" s="8">
        <f t="shared" si="54"/>
        <v>32</v>
      </c>
      <c r="BN90" s="8">
        <f t="shared" si="55"/>
        <v>0</v>
      </c>
      <c r="BO90" s="8">
        <f t="shared" si="56"/>
        <v>32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620</v>
      </c>
      <c r="G91" s="16">
        <f>'[3]02'!G93</f>
        <v>0</v>
      </c>
      <c r="H91" s="17">
        <f t="shared" si="59"/>
        <v>940</v>
      </c>
      <c r="I91" s="15">
        <f>'[3]02'!J93</f>
        <v>320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288</v>
      </c>
      <c r="N91" s="16">
        <f>'[3]02'!O93</f>
        <v>0</v>
      </c>
      <c r="O91" s="17">
        <f t="shared" si="60"/>
        <v>608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288</v>
      </c>
      <c r="V91" s="16">
        <f t="shared" si="32"/>
        <v>0</v>
      </c>
      <c r="W91" s="17">
        <f t="shared" si="61"/>
        <v>608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288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288</v>
      </c>
      <c r="AQ91" s="8">
        <f t="shared" si="34"/>
        <v>0</v>
      </c>
      <c r="AR91" s="8">
        <f t="shared" si="50"/>
        <v>576</v>
      </c>
      <c r="AT91" s="8">
        <v>0</v>
      </c>
      <c r="AU91" s="8">
        <v>32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32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32</v>
      </c>
      <c r="BL91" s="8">
        <f t="shared" si="53"/>
        <v>0</v>
      </c>
      <c r="BM91" s="8">
        <f t="shared" si="54"/>
        <v>32</v>
      </c>
      <c r="BN91" s="8">
        <f t="shared" si="55"/>
        <v>0</v>
      </c>
      <c r="BO91" s="8">
        <f t="shared" si="56"/>
        <v>32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620</v>
      </c>
      <c r="G92" s="16">
        <f>'[3]02'!G94</f>
        <v>0</v>
      </c>
      <c r="H92" s="17">
        <f t="shared" si="59"/>
        <v>940</v>
      </c>
      <c r="I92" s="15">
        <f>'[3]02'!J94</f>
        <v>320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288</v>
      </c>
      <c r="N92" s="16">
        <f>'[3]02'!O94</f>
        <v>0</v>
      </c>
      <c r="O92" s="17">
        <f t="shared" si="60"/>
        <v>608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288</v>
      </c>
      <c r="V92" s="16">
        <f t="shared" si="32"/>
        <v>0</v>
      </c>
      <c r="W92" s="17">
        <f t="shared" si="61"/>
        <v>608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288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288</v>
      </c>
      <c r="AQ92" s="8">
        <f t="shared" si="34"/>
        <v>0</v>
      </c>
      <c r="AR92" s="8">
        <f t="shared" si="50"/>
        <v>576</v>
      </c>
      <c r="AT92" s="8">
        <v>0</v>
      </c>
      <c r="AU92" s="8">
        <v>32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32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32</v>
      </c>
      <c r="BL92" s="8">
        <f t="shared" si="53"/>
        <v>0</v>
      </c>
      <c r="BM92" s="8">
        <f t="shared" si="54"/>
        <v>32</v>
      </c>
      <c r="BN92" s="8">
        <f t="shared" si="55"/>
        <v>0</v>
      </c>
      <c r="BO92" s="8">
        <f t="shared" si="56"/>
        <v>32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620</v>
      </c>
      <c r="G93" s="16">
        <f>'[3]02'!G95</f>
        <v>0</v>
      </c>
      <c r="H93" s="17">
        <f t="shared" si="59"/>
        <v>940</v>
      </c>
      <c r="I93" s="15">
        <f>'[3]02'!J95</f>
        <v>320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288</v>
      </c>
      <c r="N93" s="16">
        <f>'[3]02'!O95</f>
        <v>0</v>
      </c>
      <c r="O93" s="17">
        <f t="shared" si="60"/>
        <v>608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288</v>
      </c>
      <c r="V93" s="16">
        <f t="shared" si="32"/>
        <v>0</v>
      </c>
      <c r="W93" s="17">
        <f t="shared" si="61"/>
        <v>608</v>
      </c>
      <c r="X93" s="8">
        <f t="shared" si="36"/>
        <v>15.03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15.03</v>
      </c>
      <c r="AE93" s="8">
        <f t="shared" si="43"/>
        <v>15.03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15.03</v>
      </c>
      <c r="AL93" s="8">
        <f t="shared" si="35"/>
        <v>289.94000000000005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288</v>
      </c>
      <c r="AQ93" s="8">
        <f t="shared" si="34"/>
        <v>0</v>
      </c>
      <c r="AR93" s="8">
        <f t="shared" si="50"/>
        <v>577.94000000000005</v>
      </c>
      <c r="AT93" s="8">
        <v>15.03</v>
      </c>
      <c r="AU93" s="8">
        <v>15.03</v>
      </c>
      <c r="AW93" s="204">
        <v>15.03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15.03</v>
      </c>
      <c r="BD93" s="204">
        <v>15.03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15.03</v>
      </c>
      <c r="BL93" s="8">
        <f t="shared" si="53"/>
        <v>15.03</v>
      </c>
      <c r="BM93" s="8">
        <f t="shared" si="54"/>
        <v>15.03</v>
      </c>
      <c r="BN93" s="8">
        <f t="shared" si="55"/>
        <v>15.03</v>
      </c>
      <c r="BO93" s="8">
        <f t="shared" si="56"/>
        <v>15.03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620</v>
      </c>
      <c r="G94" s="16">
        <f>'[3]02'!G96</f>
        <v>0</v>
      </c>
      <c r="H94" s="17">
        <f t="shared" si="59"/>
        <v>940</v>
      </c>
      <c r="I94" s="15">
        <f>'[3]02'!J96</f>
        <v>320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288</v>
      </c>
      <c r="N94" s="16">
        <f>'[3]02'!O96</f>
        <v>0</v>
      </c>
      <c r="O94" s="17">
        <f t="shared" si="60"/>
        <v>608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288</v>
      </c>
      <c r="V94" s="16">
        <f t="shared" si="32"/>
        <v>0</v>
      </c>
      <c r="W94" s="17">
        <f t="shared" si="61"/>
        <v>608</v>
      </c>
      <c r="X94" s="8">
        <f t="shared" si="36"/>
        <v>15.03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15.03</v>
      </c>
      <c r="AE94" s="8">
        <f t="shared" si="43"/>
        <v>15.03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15.03</v>
      </c>
      <c r="AL94" s="8">
        <f t="shared" si="35"/>
        <v>289.94000000000005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288</v>
      </c>
      <c r="AQ94" s="8">
        <f t="shared" si="34"/>
        <v>0</v>
      </c>
      <c r="AR94" s="8">
        <f t="shared" si="50"/>
        <v>577.94000000000005</v>
      </c>
      <c r="AT94" s="8">
        <v>15.03</v>
      </c>
      <c r="AU94" s="8">
        <v>15.03</v>
      </c>
      <c r="AW94" s="204">
        <v>15.03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15.03</v>
      </c>
      <c r="BD94" s="204">
        <v>15.03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15.03</v>
      </c>
      <c r="BL94" s="8">
        <f t="shared" si="53"/>
        <v>15.03</v>
      </c>
      <c r="BM94" s="8">
        <f t="shared" si="54"/>
        <v>15.03</v>
      </c>
      <c r="BN94" s="8">
        <f t="shared" si="55"/>
        <v>15.03</v>
      </c>
      <c r="BO94" s="8">
        <f t="shared" si="56"/>
        <v>15.03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620</v>
      </c>
      <c r="G95" s="16">
        <f>'[3]02'!G97</f>
        <v>0</v>
      </c>
      <c r="H95" s="17">
        <f t="shared" si="59"/>
        <v>940</v>
      </c>
      <c r="I95" s="15">
        <f>'[3]02'!J97</f>
        <v>320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288</v>
      </c>
      <c r="N95" s="16">
        <f>'[3]02'!O97</f>
        <v>0</v>
      </c>
      <c r="O95" s="17">
        <f t="shared" si="60"/>
        <v>608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288</v>
      </c>
      <c r="V95" s="16">
        <f t="shared" si="32"/>
        <v>0</v>
      </c>
      <c r="W95" s="17">
        <f t="shared" si="61"/>
        <v>608</v>
      </c>
      <c r="X95" s="8">
        <f t="shared" si="36"/>
        <v>15.03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15.03</v>
      </c>
      <c r="AE95" s="8">
        <f t="shared" si="43"/>
        <v>15.03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15.03</v>
      </c>
      <c r="AL95" s="8">
        <f t="shared" si="35"/>
        <v>289.94000000000005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288</v>
      </c>
      <c r="AQ95" s="8">
        <f t="shared" si="34"/>
        <v>0</v>
      </c>
      <c r="AR95" s="8">
        <f t="shared" si="50"/>
        <v>577.94000000000005</v>
      </c>
      <c r="AT95" s="8">
        <v>15.03</v>
      </c>
      <c r="AU95" s="8">
        <v>15.03</v>
      </c>
      <c r="AW95" s="204">
        <v>15.03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15.03</v>
      </c>
      <c r="BD95" s="204">
        <v>15.03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15.03</v>
      </c>
      <c r="BL95" s="8">
        <f t="shared" si="53"/>
        <v>15.03</v>
      </c>
      <c r="BM95" s="8">
        <f t="shared" si="54"/>
        <v>15.03</v>
      </c>
      <c r="BN95" s="8">
        <f t="shared" si="55"/>
        <v>15.03</v>
      </c>
      <c r="BO95" s="8">
        <f t="shared" si="56"/>
        <v>15.03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620</v>
      </c>
      <c r="G96" s="16">
        <f>'[3]02'!G98</f>
        <v>0</v>
      </c>
      <c r="H96" s="17">
        <f t="shared" si="59"/>
        <v>940</v>
      </c>
      <c r="I96" s="15">
        <f>'[3]02'!J98</f>
        <v>320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288</v>
      </c>
      <c r="N96" s="16">
        <f>'[3]02'!O98</f>
        <v>0</v>
      </c>
      <c r="O96" s="17">
        <f t="shared" si="60"/>
        <v>608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288</v>
      </c>
      <c r="V96" s="16">
        <f t="shared" si="32"/>
        <v>0</v>
      </c>
      <c r="W96" s="17">
        <f t="shared" si="61"/>
        <v>608</v>
      </c>
      <c r="X96" s="8">
        <f t="shared" si="36"/>
        <v>15.03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15.03</v>
      </c>
      <c r="AE96" s="8">
        <f t="shared" si="43"/>
        <v>15.03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15.03</v>
      </c>
      <c r="AL96" s="8">
        <f t="shared" si="35"/>
        <v>289.94000000000005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288</v>
      </c>
      <c r="AQ96" s="8">
        <f t="shared" si="34"/>
        <v>0</v>
      </c>
      <c r="AR96" s="8">
        <f t="shared" si="50"/>
        <v>577.94000000000005</v>
      </c>
      <c r="AT96" s="8">
        <v>15.03</v>
      </c>
      <c r="AU96" s="8">
        <v>15.03</v>
      </c>
      <c r="AW96" s="204">
        <v>15.03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15.03</v>
      </c>
      <c r="BD96" s="204">
        <v>15.03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15.03</v>
      </c>
      <c r="BL96" s="8">
        <f t="shared" si="53"/>
        <v>15.03</v>
      </c>
      <c r="BM96" s="8">
        <f t="shared" si="54"/>
        <v>15.03</v>
      </c>
      <c r="BN96" s="8">
        <f t="shared" si="55"/>
        <v>15.03</v>
      </c>
      <c r="BO96" s="8">
        <f t="shared" si="56"/>
        <v>15.03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620</v>
      </c>
      <c r="G97" s="16">
        <f>'[3]02'!G99</f>
        <v>0</v>
      </c>
      <c r="H97" s="17">
        <f t="shared" si="59"/>
        <v>940</v>
      </c>
      <c r="I97" s="15">
        <f>'[3]02'!J99</f>
        <v>320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288</v>
      </c>
      <c r="N97" s="16">
        <f>'[3]02'!O99</f>
        <v>0</v>
      </c>
      <c r="O97" s="17">
        <f t="shared" si="60"/>
        <v>608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288</v>
      </c>
      <c r="V97" s="16">
        <f t="shared" si="32"/>
        <v>0</v>
      </c>
      <c r="W97" s="17">
        <f t="shared" si="61"/>
        <v>608</v>
      </c>
      <c r="X97" s="8">
        <f t="shared" si="36"/>
        <v>15.03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15.03</v>
      </c>
      <c r="AE97" s="8">
        <f t="shared" si="43"/>
        <v>15.03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15.03</v>
      </c>
      <c r="AL97" s="8">
        <f t="shared" si="35"/>
        <v>289.94000000000005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288</v>
      </c>
      <c r="AQ97" s="8">
        <f t="shared" si="34"/>
        <v>0</v>
      </c>
      <c r="AR97" s="8">
        <f t="shared" si="50"/>
        <v>577.94000000000005</v>
      </c>
      <c r="AT97" s="8">
        <v>15.03</v>
      </c>
      <c r="AU97" s="8">
        <v>15.03</v>
      </c>
      <c r="AW97" s="204">
        <v>15.03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15.03</v>
      </c>
      <c r="BD97" s="204">
        <v>15.03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15.03</v>
      </c>
      <c r="BL97" s="8">
        <f t="shared" si="53"/>
        <v>15.03</v>
      </c>
      <c r="BM97" s="8">
        <f t="shared" si="54"/>
        <v>15.03</v>
      </c>
      <c r="BN97" s="8">
        <f t="shared" si="55"/>
        <v>15.03</v>
      </c>
      <c r="BO97" s="8">
        <f t="shared" si="56"/>
        <v>15.03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620</v>
      </c>
      <c r="G98" s="16">
        <f>'[3]02'!G100</f>
        <v>0</v>
      </c>
      <c r="H98" s="17">
        <f t="shared" si="59"/>
        <v>940</v>
      </c>
      <c r="I98" s="15">
        <f>'[3]02'!J100</f>
        <v>320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288</v>
      </c>
      <c r="N98" s="16">
        <f>'[3]02'!O100</f>
        <v>0</v>
      </c>
      <c r="O98" s="17">
        <f t="shared" si="60"/>
        <v>608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288</v>
      </c>
      <c r="V98" s="16">
        <f t="shared" si="32"/>
        <v>0</v>
      </c>
      <c r="W98" s="17">
        <f t="shared" si="61"/>
        <v>608</v>
      </c>
      <c r="X98" s="8">
        <f t="shared" si="36"/>
        <v>15.03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15.03</v>
      </c>
      <c r="AE98" s="8">
        <f t="shared" si="43"/>
        <v>15.03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15.03</v>
      </c>
      <c r="AL98" s="8">
        <f t="shared" si="35"/>
        <v>289.94000000000005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288</v>
      </c>
      <c r="AQ98" s="8">
        <f t="shared" si="34"/>
        <v>0</v>
      </c>
      <c r="AR98" s="8">
        <f t="shared" si="50"/>
        <v>577.94000000000005</v>
      </c>
      <c r="AT98" s="8">
        <v>15.03</v>
      </c>
      <c r="AU98" s="8">
        <v>15.03</v>
      </c>
      <c r="AW98" s="204">
        <v>15.03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15.03</v>
      </c>
      <c r="BD98" s="204">
        <v>15.03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15.03</v>
      </c>
      <c r="BL98" s="8">
        <f t="shared" si="53"/>
        <v>15.03</v>
      </c>
      <c r="BM98" s="8">
        <f t="shared" si="54"/>
        <v>15.03</v>
      </c>
      <c r="BN98" s="8">
        <f t="shared" si="55"/>
        <v>15.03</v>
      </c>
      <c r="BO98" s="8">
        <f t="shared" si="56"/>
        <v>15.03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14.85</v>
      </c>
      <c r="G99" s="15">
        <f t="shared" si="62"/>
        <v>0</v>
      </c>
      <c r="H99" s="15">
        <f t="shared" si="62"/>
        <v>22.53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5.2930675000000003</v>
      </c>
      <c r="N99" s="15">
        <f t="shared" si="62"/>
        <v>0</v>
      </c>
      <c r="O99" s="15">
        <f t="shared" si="62"/>
        <v>12.973067500000001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5.2930675000000003</v>
      </c>
      <c r="V99" s="15">
        <f t="shared" si="62"/>
        <v>0</v>
      </c>
      <c r="W99" s="15">
        <f t="shared" si="62"/>
        <v>12.973067500000001</v>
      </c>
      <c r="X99" s="15">
        <f t="shared" si="62"/>
        <v>0.39045499999999966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0.39045499999999966</v>
      </c>
      <c r="AE99" s="15">
        <f t="shared" si="62"/>
        <v>0.45242999999999911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0.45242999999999911</v>
      </c>
      <c r="AL99" s="15">
        <f t="shared" si="62"/>
        <v>6.8371149999999936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5.2930675000000003</v>
      </c>
      <c r="AQ99" s="15">
        <f t="shared" si="62"/>
        <v>0</v>
      </c>
      <c r="AR99" s="15">
        <f t="shared" si="62"/>
        <v>12.130182499999998</v>
      </c>
      <c r="AS99" s="15">
        <f t="shared" si="62"/>
        <v>0</v>
      </c>
      <c r="AT99" s="15">
        <f t="shared" si="62"/>
        <v>0.34472500000000006</v>
      </c>
      <c r="AU99" s="15">
        <f t="shared" si="62"/>
        <v>0.49932499999999935</v>
      </c>
      <c r="AV99" s="15">
        <f t="shared" si="62"/>
        <v>0</v>
      </c>
      <c r="AW99" s="15">
        <f t="shared" si="62"/>
        <v>0.39045499999999966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0.39045499999999966</v>
      </c>
      <c r="BD99" s="15">
        <f t="shared" si="62"/>
        <v>0.45242999999999911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0.45242999999999911</v>
      </c>
      <c r="BK99" s="15"/>
      <c r="BL99" s="15">
        <f t="shared" si="63"/>
        <v>0.34472500000000006</v>
      </c>
      <c r="BM99" s="15">
        <f t="shared" si="63"/>
        <v>0.49932499999999935</v>
      </c>
      <c r="BN99" s="15">
        <f t="shared" si="63"/>
        <v>0.39045499999999966</v>
      </c>
      <c r="BO99" s="15">
        <f t="shared" si="63"/>
        <v>0.45242999999999911</v>
      </c>
      <c r="BP99" s="15">
        <f t="shared" si="63"/>
        <v>-4.5730000000000007E-2</v>
      </c>
      <c r="BQ99" s="15">
        <f t="shared" si="63"/>
        <v>4.6894999999999978E-2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45567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45567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0</v>
      </c>
      <c r="C3">
        <f>PPCL!C3</f>
        <v>0</v>
      </c>
      <c r="D3">
        <f>PPCL!M3</f>
        <v>0</v>
      </c>
      <c r="E3">
        <f>PPCL!N3</f>
        <v>0</v>
      </c>
      <c r="F3">
        <f>B3+C3</f>
        <v>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330</v>
      </c>
      <c r="C3">
        <f>PPCL!E3</f>
        <v>0</v>
      </c>
      <c r="D3">
        <f>PPCL!O3</f>
        <v>152</v>
      </c>
      <c r="E3">
        <f>PPCL!P3</f>
        <v>0</v>
      </c>
      <c r="F3">
        <f>B3+C3</f>
        <v>330</v>
      </c>
      <c r="G3">
        <f>D3+E3</f>
        <v>152</v>
      </c>
      <c r="H3" s="113"/>
      <c r="I3">
        <f>BRPL_EOD!AG3+BRPL_EOD!AH3</f>
        <v>43.12</v>
      </c>
      <c r="J3">
        <f>BYPL_EOD!AG3+BYPL_EOD!AH3</f>
        <v>24.49</v>
      </c>
      <c r="K3">
        <f>MES_EOD!AG3+MES_EOD!AH3</f>
        <v>9.24</v>
      </c>
      <c r="L3">
        <f>NDMC_EOD!AG3+NDMC_EOD!AH3</f>
        <v>45.77</v>
      </c>
      <c r="M3">
        <f>TPDDL_EOD!AG3+TPDDL_EOD!AH3</f>
        <v>29.38</v>
      </c>
      <c r="N3">
        <f t="shared" ref="N3:N66" si="0">SUM(I3:M3)</f>
        <v>152</v>
      </c>
      <c r="O3" s="113">
        <f t="shared" ref="O3:O66" si="1">G3-N3</f>
        <v>0</v>
      </c>
      <c r="P3">
        <v>43.12</v>
      </c>
      <c r="Q3">
        <v>24.49</v>
      </c>
      <c r="R3">
        <v>9.24</v>
      </c>
      <c r="S3">
        <v>45.77</v>
      </c>
      <c r="T3">
        <v>29.38</v>
      </c>
      <c r="U3" s="115">
        <f t="shared" ref="U3:U66" si="2">SUM(P3:T3)</f>
        <v>152</v>
      </c>
      <c r="V3" s="113">
        <f t="shared" ref="V3:V66" si="3">G3-U3</f>
        <v>0</v>
      </c>
    </row>
    <row r="4" spans="1:22">
      <c r="A4" t="s">
        <v>46</v>
      </c>
      <c r="B4">
        <f>PPCL!D4</f>
        <v>330</v>
      </c>
      <c r="C4">
        <f>PPCL!E4</f>
        <v>0</v>
      </c>
      <c r="D4">
        <f>PPCL!O4</f>
        <v>152</v>
      </c>
      <c r="E4">
        <f>PPCL!P4</f>
        <v>0</v>
      </c>
      <c r="F4">
        <f t="shared" ref="F4:F67" si="4">B4+C4</f>
        <v>330</v>
      </c>
      <c r="G4">
        <f t="shared" ref="G4:G67" si="5">D4+E4</f>
        <v>152</v>
      </c>
      <c r="H4" s="113"/>
      <c r="I4">
        <f>BRPL_EOD!AG4+BRPL_EOD!AH4</f>
        <v>43.12</v>
      </c>
      <c r="J4">
        <f>BYPL_EOD!AG4+BYPL_EOD!AH4</f>
        <v>24.49</v>
      </c>
      <c r="K4">
        <f>MES_EOD!AG4+MES_EOD!AH4</f>
        <v>9.24</v>
      </c>
      <c r="L4">
        <f>NDMC_EOD!AG4+NDMC_EOD!AH4</f>
        <v>45.77</v>
      </c>
      <c r="M4">
        <f>TPDDL_EOD!AG4+TPDDL_EOD!AH4</f>
        <v>29.38</v>
      </c>
      <c r="N4">
        <f t="shared" si="0"/>
        <v>152</v>
      </c>
      <c r="O4" s="113">
        <f t="shared" si="1"/>
        <v>0</v>
      </c>
      <c r="P4">
        <v>43.12</v>
      </c>
      <c r="Q4">
        <v>24.49</v>
      </c>
      <c r="R4">
        <v>9.24</v>
      </c>
      <c r="S4">
        <v>45.77</v>
      </c>
      <c r="T4">
        <v>29.38</v>
      </c>
      <c r="U4" s="115">
        <f t="shared" si="2"/>
        <v>152</v>
      </c>
      <c r="V4" s="113">
        <f t="shared" si="3"/>
        <v>0</v>
      </c>
    </row>
    <row r="5" spans="1:22">
      <c r="A5" t="s">
        <v>47</v>
      </c>
      <c r="B5">
        <f>PPCL!D5</f>
        <v>330</v>
      </c>
      <c r="C5">
        <f>PPCL!E5</f>
        <v>0</v>
      </c>
      <c r="D5">
        <f>PPCL!O5</f>
        <v>152</v>
      </c>
      <c r="E5">
        <f>PPCL!P5</f>
        <v>0</v>
      </c>
      <c r="F5">
        <f t="shared" si="4"/>
        <v>330</v>
      </c>
      <c r="G5">
        <f t="shared" si="5"/>
        <v>152</v>
      </c>
      <c r="H5" s="113"/>
      <c r="I5">
        <f>BRPL_EOD!AG5+BRPL_EOD!AH5</f>
        <v>43.12</v>
      </c>
      <c r="J5">
        <f>BYPL_EOD!AG5+BYPL_EOD!AH5</f>
        <v>24.49</v>
      </c>
      <c r="K5">
        <f>MES_EOD!AG5+MES_EOD!AH5</f>
        <v>9.24</v>
      </c>
      <c r="L5">
        <f>NDMC_EOD!AG5+NDMC_EOD!AH5</f>
        <v>45.77</v>
      </c>
      <c r="M5">
        <f>TPDDL_EOD!AG5+TPDDL_EOD!AH5</f>
        <v>29.38</v>
      </c>
      <c r="N5">
        <f t="shared" si="0"/>
        <v>152</v>
      </c>
      <c r="O5" s="113">
        <f t="shared" si="1"/>
        <v>0</v>
      </c>
      <c r="P5">
        <v>43.12</v>
      </c>
      <c r="Q5">
        <v>24.49</v>
      </c>
      <c r="R5">
        <v>9.24</v>
      </c>
      <c r="S5">
        <v>45.77</v>
      </c>
      <c r="T5">
        <v>29.38</v>
      </c>
      <c r="U5" s="115">
        <f t="shared" si="2"/>
        <v>152</v>
      </c>
      <c r="V5" s="113">
        <f t="shared" si="3"/>
        <v>0</v>
      </c>
    </row>
    <row r="6" spans="1:22">
      <c r="A6" t="s">
        <v>48</v>
      </c>
      <c r="B6">
        <f>PPCL!D6</f>
        <v>330</v>
      </c>
      <c r="C6">
        <f>PPCL!E6</f>
        <v>0</v>
      </c>
      <c r="D6">
        <f>PPCL!O6</f>
        <v>152</v>
      </c>
      <c r="E6">
        <f>PPCL!P6</f>
        <v>0</v>
      </c>
      <c r="F6">
        <f t="shared" si="4"/>
        <v>330</v>
      </c>
      <c r="G6">
        <f t="shared" si="5"/>
        <v>152</v>
      </c>
      <c r="H6" s="113"/>
      <c r="I6">
        <f>BRPL_EOD!AG6+BRPL_EOD!AH6</f>
        <v>43.12</v>
      </c>
      <c r="J6">
        <f>BYPL_EOD!AG6+BYPL_EOD!AH6</f>
        <v>24.49</v>
      </c>
      <c r="K6">
        <f>MES_EOD!AG6+MES_EOD!AH6</f>
        <v>9.24</v>
      </c>
      <c r="L6">
        <f>NDMC_EOD!AG6+NDMC_EOD!AH6</f>
        <v>45.77</v>
      </c>
      <c r="M6">
        <f>TPDDL_EOD!AG6+TPDDL_EOD!AH6</f>
        <v>29.38</v>
      </c>
      <c r="N6">
        <f t="shared" si="0"/>
        <v>152</v>
      </c>
      <c r="O6" s="113">
        <f t="shared" si="1"/>
        <v>0</v>
      </c>
      <c r="P6">
        <v>43.12</v>
      </c>
      <c r="Q6">
        <v>24.49</v>
      </c>
      <c r="R6">
        <v>9.24</v>
      </c>
      <c r="S6">
        <v>45.77</v>
      </c>
      <c r="T6">
        <v>29.38</v>
      </c>
      <c r="U6" s="115">
        <f t="shared" si="2"/>
        <v>152</v>
      </c>
      <c r="V6" s="113">
        <f t="shared" si="3"/>
        <v>0</v>
      </c>
    </row>
    <row r="7" spans="1:22">
      <c r="A7" t="s">
        <v>49</v>
      </c>
      <c r="B7">
        <f>PPCL!D7</f>
        <v>330</v>
      </c>
      <c r="C7">
        <f>PPCL!E7</f>
        <v>0</v>
      </c>
      <c r="D7">
        <f>PPCL!O7</f>
        <v>152</v>
      </c>
      <c r="E7">
        <f>PPCL!P7</f>
        <v>0</v>
      </c>
      <c r="F7">
        <f t="shared" si="4"/>
        <v>330</v>
      </c>
      <c r="G7">
        <f t="shared" si="5"/>
        <v>152</v>
      </c>
      <c r="H7" s="113"/>
      <c r="I7">
        <f>BRPL_EOD!AG7+BRPL_EOD!AH7</f>
        <v>43.12</v>
      </c>
      <c r="J7">
        <f>BYPL_EOD!AG7+BYPL_EOD!AH7</f>
        <v>24.49</v>
      </c>
      <c r="K7">
        <f>MES_EOD!AG7+MES_EOD!AH7</f>
        <v>9.24</v>
      </c>
      <c r="L7">
        <f>NDMC_EOD!AG7+NDMC_EOD!AH7</f>
        <v>45.77</v>
      </c>
      <c r="M7">
        <f>TPDDL_EOD!AG7+TPDDL_EOD!AH7</f>
        <v>29.38</v>
      </c>
      <c r="N7">
        <f t="shared" si="0"/>
        <v>152</v>
      </c>
      <c r="O7" s="113">
        <f t="shared" si="1"/>
        <v>0</v>
      </c>
      <c r="P7">
        <v>43.12</v>
      </c>
      <c r="Q7">
        <v>24.49</v>
      </c>
      <c r="R7">
        <v>9.24</v>
      </c>
      <c r="S7">
        <v>45.77</v>
      </c>
      <c r="T7">
        <v>29.38</v>
      </c>
      <c r="U7" s="115">
        <f t="shared" si="2"/>
        <v>152</v>
      </c>
      <c r="V7" s="113">
        <f t="shared" si="3"/>
        <v>0</v>
      </c>
    </row>
    <row r="8" spans="1:22">
      <c r="A8" t="s">
        <v>50</v>
      </c>
      <c r="B8">
        <f>PPCL!D8</f>
        <v>330</v>
      </c>
      <c r="C8">
        <f>PPCL!E8</f>
        <v>0</v>
      </c>
      <c r="D8">
        <f>PPCL!O8</f>
        <v>150</v>
      </c>
      <c r="E8">
        <f>PPCL!P8</f>
        <v>0</v>
      </c>
      <c r="F8">
        <f t="shared" si="4"/>
        <v>330</v>
      </c>
      <c r="G8">
        <f t="shared" si="5"/>
        <v>150</v>
      </c>
      <c r="H8" s="113"/>
      <c r="I8">
        <f>BRPL_EOD!AG8+BRPL_EOD!AH8</f>
        <v>42.55</v>
      </c>
      <c r="J8">
        <f>BYPL_EOD!AG8+BYPL_EOD!AH8</f>
        <v>24.17</v>
      </c>
      <c r="K8">
        <f>MES_EOD!AG8+MES_EOD!AH8</f>
        <v>9.11</v>
      </c>
      <c r="L8">
        <f>NDMC_EOD!AG8+NDMC_EOD!AH8</f>
        <v>45.17</v>
      </c>
      <c r="M8">
        <f>TPDDL_EOD!AG8+TPDDL_EOD!AH8</f>
        <v>29</v>
      </c>
      <c r="N8">
        <f t="shared" si="0"/>
        <v>150</v>
      </c>
      <c r="O8" s="113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5">
        <f t="shared" si="2"/>
        <v>150</v>
      </c>
      <c r="V8" s="113">
        <f t="shared" si="3"/>
        <v>0</v>
      </c>
    </row>
    <row r="9" spans="1:22">
      <c r="A9" t="s">
        <v>51</v>
      </c>
      <c r="B9">
        <f>PPCL!D9</f>
        <v>330</v>
      </c>
      <c r="C9">
        <f>PPCL!E9</f>
        <v>0</v>
      </c>
      <c r="D9">
        <f>PPCL!O9</f>
        <v>150</v>
      </c>
      <c r="E9">
        <f>PPCL!P9</f>
        <v>0</v>
      </c>
      <c r="F9">
        <f t="shared" si="4"/>
        <v>330</v>
      </c>
      <c r="G9">
        <f t="shared" si="5"/>
        <v>150</v>
      </c>
      <c r="H9" s="113"/>
      <c r="I9">
        <f>BRPL_EOD!AG9+BRPL_EOD!AH9</f>
        <v>42.55</v>
      </c>
      <c r="J9">
        <f>BYPL_EOD!AG9+BYPL_EOD!AH9</f>
        <v>24.17</v>
      </c>
      <c r="K9">
        <f>MES_EOD!AG9+MES_EOD!AH9</f>
        <v>9.11</v>
      </c>
      <c r="L9">
        <f>NDMC_EOD!AG9+NDMC_EOD!AH9</f>
        <v>45.17</v>
      </c>
      <c r="M9">
        <f>TPDDL_EOD!AG9+TPDDL_EOD!AH9</f>
        <v>29</v>
      </c>
      <c r="N9">
        <f t="shared" si="0"/>
        <v>150</v>
      </c>
      <c r="O9" s="113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5">
        <f t="shared" si="2"/>
        <v>150</v>
      </c>
      <c r="V9" s="113">
        <f t="shared" si="3"/>
        <v>0</v>
      </c>
    </row>
    <row r="10" spans="1:22">
      <c r="A10" t="s">
        <v>52</v>
      </c>
      <c r="B10">
        <f>PPCL!D10</f>
        <v>330</v>
      </c>
      <c r="C10">
        <f>PPCL!E10</f>
        <v>0</v>
      </c>
      <c r="D10">
        <f>PPCL!O10</f>
        <v>150</v>
      </c>
      <c r="E10">
        <f>PPCL!P10</f>
        <v>0</v>
      </c>
      <c r="F10">
        <f t="shared" si="4"/>
        <v>330</v>
      </c>
      <c r="G10">
        <f t="shared" si="5"/>
        <v>150</v>
      </c>
      <c r="H10" s="113"/>
      <c r="I10">
        <f>BRPL_EOD!AG10+BRPL_EOD!AH10</f>
        <v>42.55</v>
      </c>
      <c r="J10">
        <f>BYPL_EOD!AG10+BYPL_EOD!AH10</f>
        <v>24.17</v>
      </c>
      <c r="K10">
        <f>MES_EOD!AG10+MES_EOD!AH10</f>
        <v>9.11</v>
      </c>
      <c r="L10">
        <f>NDMC_EOD!AG10+NDMC_EOD!AH10</f>
        <v>45.17</v>
      </c>
      <c r="M10">
        <f>TPDDL_EOD!AG10+TPDDL_EOD!AH10</f>
        <v>29</v>
      </c>
      <c r="N10">
        <f t="shared" si="0"/>
        <v>150</v>
      </c>
      <c r="O10" s="113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5">
        <f t="shared" si="2"/>
        <v>150</v>
      </c>
      <c r="V10" s="113">
        <f t="shared" si="3"/>
        <v>0</v>
      </c>
    </row>
    <row r="11" spans="1:22">
      <c r="A11" t="s">
        <v>53</v>
      </c>
      <c r="B11">
        <f>PPCL!D11</f>
        <v>330</v>
      </c>
      <c r="C11">
        <f>PPCL!E11</f>
        <v>0</v>
      </c>
      <c r="D11">
        <f>PPCL!O11</f>
        <v>150</v>
      </c>
      <c r="E11">
        <f>PPCL!P11</f>
        <v>0</v>
      </c>
      <c r="F11">
        <f t="shared" si="4"/>
        <v>330</v>
      </c>
      <c r="G11">
        <f t="shared" si="5"/>
        <v>150</v>
      </c>
      <c r="H11" s="113"/>
      <c r="I11">
        <f>BRPL_EOD!AG11+BRPL_EOD!AH11</f>
        <v>42.55</v>
      </c>
      <c r="J11">
        <f>BYPL_EOD!AG11+BYPL_EOD!AH11</f>
        <v>24.17</v>
      </c>
      <c r="K11">
        <f>MES_EOD!AG11+MES_EOD!AH11</f>
        <v>9.11</v>
      </c>
      <c r="L11">
        <f>NDMC_EOD!AG11+NDMC_EOD!AH11</f>
        <v>45.17</v>
      </c>
      <c r="M11">
        <f>TPDDL_EOD!AG11+TPDDL_EOD!AH11</f>
        <v>29</v>
      </c>
      <c r="N11">
        <f t="shared" si="0"/>
        <v>150</v>
      </c>
      <c r="O11" s="113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5">
        <f t="shared" si="2"/>
        <v>150</v>
      </c>
      <c r="V11" s="113">
        <f t="shared" si="3"/>
        <v>0</v>
      </c>
    </row>
    <row r="12" spans="1:22">
      <c r="A12" t="s">
        <v>54</v>
      </c>
      <c r="B12">
        <f>PPCL!D12</f>
        <v>330</v>
      </c>
      <c r="C12">
        <f>PPCL!E12</f>
        <v>0</v>
      </c>
      <c r="D12">
        <f>PPCL!O12</f>
        <v>150</v>
      </c>
      <c r="E12">
        <f>PPCL!P12</f>
        <v>0</v>
      </c>
      <c r="F12">
        <f t="shared" si="4"/>
        <v>330</v>
      </c>
      <c r="G12">
        <f t="shared" si="5"/>
        <v>150</v>
      </c>
      <c r="H12" s="113"/>
      <c r="I12">
        <f>BRPL_EOD!AG12+BRPL_EOD!AH12</f>
        <v>42.55</v>
      </c>
      <c r="J12">
        <f>BYPL_EOD!AG12+BYPL_EOD!AH12</f>
        <v>24.17</v>
      </c>
      <c r="K12">
        <f>MES_EOD!AG12+MES_EOD!AH12</f>
        <v>9.11</v>
      </c>
      <c r="L12">
        <f>NDMC_EOD!AG12+NDMC_EOD!AH12</f>
        <v>45.17</v>
      </c>
      <c r="M12">
        <f>TPDDL_EOD!AG12+TPDDL_EOD!AH12</f>
        <v>29</v>
      </c>
      <c r="N12">
        <f t="shared" si="0"/>
        <v>150</v>
      </c>
      <c r="O12" s="113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5">
        <f t="shared" si="2"/>
        <v>150</v>
      </c>
      <c r="V12" s="113">
        <f t="shared" si="3"/>
        <v>0</v>
      </c>
    </row>
    <row r="13" spans="1:22">
      <c r="A13" t="s">
        <v>55</v>
      </c>
      <c r="B13">
        <f>PPCL!D13</f>
        <v>330</v>
      </c>
      <c r="C13">
        <f>PPCL!E13</f>
        <v>0</v>
      </c>
      <c r="D13">
        <f>PPCL!O13</f>
        <v>150</v>
      </c>
      <c r="E13">
        <f>PPCL!P13</f>
        <v>0</v>
      </c>
      <c r="F13">
        <f t="shared" si="4"/>
        <v>330</v>
      </c>
      <c r="G13">
        <f t="shared" si="5"/>
        <v>150</v>
      </c>
      <c r="H13" s="113"/>
      <c r="I13">
        <f>BRPL_EOD!AG13+BRPL_EOD!AH13</f>
        <v>42.55</v>
      </c>
      <c r="J13">
        <f>BYPL_EOD!AG13+BYPL_EOD!AH13</f>
        <v>24.17</v>
      </c>
      <c r="K13">
        <f>MES_EOD!AG13+MES_EOD!AH13</f>
        <v>9.11</v>
      </c>
      <c r="L13">
        <f>NDMC_EOD!AG13+NDMC_EOD!AH13</f>
        <v>45.17</v>
      </c>
      <c r="M13">
        <f>TPDDL_EOD!AG13+TPDDL_EOD!AH13</f>
        <v>29</v>
      </c>
      <c r="N13">
        <f t="shared" si="0"/>
        <v>150</v>
      </c>
      <c r="O13" s="113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5">
        <f t="shared" si="2"/>
        <v>150</v>
      </c>
      <c r="V13" s="113">
        <f t="shared" si="3"/>
        <v>0</v>
      </c>
    </row>
    <row r="14" spans="1:22">
      <c r="A14" t="s">
        <v>56</v>
      </c>
      <c r="B14">
        <f>PPCL!D14</f>
        <v>330</v>
      </c>
      <c r="C14">
        <f>PPCL!E14</f>
        <v>0</v>
      </c>
      <c r="D14">
        <f>PPCL!O14</f>
        <v>150</v>
      </c>
      <c r="E14">
        <f>PPCL!P14</f>
        <v>0</v>
      </c>
      <c r="F14">
        <f t="shared" si="4"/>
        <v>330</v>
      </c>
      <c r="G14">
        <f t="shared" si="5"/>
        <v>150</v>
      </c>
      <c r="H14" s="113"/>
      <c r="I14">
        <f>BRPL_EOD!AG14+BRPL_EOD!AH14</f>
        <v>42.55</v>
      </c>
      <c r="J14">
        <f>BYPL_EOD!AG14+BYPL_EOD!AH14</f>
        <v>24.17</v>
      </c>
      <c r="K14">
        <f>MES_EOD!AG14+MES_EOD!AH14</f>
        <v>9.11</v>
      </c>
      <c r="L14">
        <f>NDMC_EOD!AG14+NDMC_EOD!AH14</f>
        <v>45.17</v>
      </c>
      <c r="M14">
        <f>TPDDL_EOD!AG14+TPDDL_EOD!AH14</f>
        <v>29</v>
      </c>
      <c r="N14">
        <f t="shared" si="0"/>
        <v>150</v>
      </c>
      <c r="O14" s="113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5">
        <f t="shared" si="2"/>
        <v>150</v>
      </c>
      <c r="V14" s="113">
        <f t="shared" si="3"/>
        <v>0</v>
      </c>
    </row>
    <row r="15" spans="1:22">
      <c r="A15" t="s">
        <v>57</v>
      </c>
      <c r="B15">
        <f>PPCL!D15</f>
        <v>330</v>
      </c>
      <c r="C15">
        <f>PPCL!E15</f>
        <v>0</v>
      </c>
      <c r="D15">
        <f>PPCL!O15</f>
        <v>150</v>
      </c>
      <c r="E15">
        <f>PPCL!P15</f>
        <v>0</v>
      </c>
      <c r="F15">
        <f t="shared" si="4"/>
        <v>330</v>
      </c>
      <c r="G15">
        <f t="shared" si="5"/>
        <v>150</v>
      </c>
      <c r="H15" s="113"/>
      <c r="I15">
        <f>BRPL_EOD!AG15+BRPL_EOD!AH15</f>
        <v>42.55</v>
      </c>
      <c r="J15">
        <f>BYPL_EOD!AG15+BYPL_EOD!AH15</f>
        <v>24.17</v>
      </c>
      <c r="K15">
        <f>MES_EOD!AG15+MES_EOD!AH15</f>
        <v>9.11</v>
      </c>
      <c r="L15">
        <f>NDMC_EOD!AG15+NDMC_EOD!AH15</f>
        <v>45.17</v>
      </c>
      <c r="M15">
        <f>TPDDL_EOD!AG15+TPDDL_EOD!AH15</f>
        <v>29</v>
      </c>
      <c r="N15">
        <f t="shared" si="0"/>
        <v>150</v>
      </c>
      <c r="O15" s="113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5">
        <f t="shared" si="2"/>
        <v>150</v>
      </c>
      <c r="V15" s="113">
        <f t="shared" si="3"/>
        <v>0</v>
      </c>
    </row>
    <row r="16" spans="1:22">
      <c r="A16" t="s">
        <v>58</v>
      </c>
      <c r="B16">
        <f>PPCL!D16</f>
        <v>330</v>
      </c>
      <c r="C16">
        <f>PPCL!E16</f>
        <v>0</v>
      </c>
      <c r="D16">
        <f>PPCL!O16</f>
        <v>150</v>
      </c>
      <c r="E16">
        <f>PPCL!P16</f>
        <v>0</v>
      </c>
      <c r="F16">
        <f t="shared" si="4"/>
        <v>330</v>
      </c>
      <c r="G16">
        <f t="shared" si="5"/>
        <v>150</v>
      </c>
      <c r="H16" s="113"/>
      <c r="I16">
        <f>BRPL_EOD!AG16+BRPL_EOD!AH16</f>
        <v>42.55</v>
      </c>
      <c r="J16">
        <f>BYPL_EOD!AG16+BYPL_EOD!AH16</f>
        <v>24.17</v>
      </c>
      <c r="K16">
        <f>MES_EOD!AG16+MES_EOD!AH16</f>
        <v>9.11</v>
      </c>
      <c r="L16">
        <f>NDMC_EOD!AG16+NDMC_EOD!AH16</f>
        <v>45.17</v>
      </c>
      <c r="M16">
        <f>TPDDL_EOD!AG16+TPDDL_EOD!AH16</f>
        <v>29</v>
      </c>
      <c r="N16">
        <f t="shared" si="0"/>
        <v>150</v>
      </c>
      <c r="O16" s="113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5">
        <f t="shared" si="2"/>
        <v>150</v>
      </c>
      <c r="V16" s="113">
        <f t="shared" si="3"/>
        <v>0</v>
      </c>
    </row>
    <row r="17" spans="1:22">
      <c r="A17" t="s">
        <v>59</v>
      </c>
      <c r="B17">
        <f>PPCL!D17</f>
        <v>330</v>
      </c>
      <c r="C17">
        <f>PPCL!E17</f>
        <v>0</v>
      </c>
      <c r="D17">
        <f>PPCL!O17</f>
        <v>150</v>
      </c>
      <c r="E17">
        <f>PPCL!P17</f>
        <v>0</v>
      </c>
      <c r="F17">
        <f t="shared" si="4"/>
        <v>330</v>
      </c>
      <c r="G17">
        <f t="shared" si="5"/>
        <v>150</v>
      </c>
      <c r="H17" s="113"/>
      <c r="I17">
        <f>BRPL_EOD!AG17+BRPL_EOD!AH17</f>
        <v>42.55</v>
      </c>
      <c r="J17">
        <f>BYPL_EOD!AG17+BYPL_EOD!AH17</f>
        <v>24.17</v>
      </c>
      <c r="K17">
        <f>MES_EOD!AG17+MES_EOD!AH17</f>
        <v>9.11</v>
      </c>
      <c r="L17">
        <f>NDMC_EOD!AG17+NDMC_EOD!AH17</f>
        <v>45.17</v>
      </c>
      <c r="M17">
        <f>TPDDL_EOD!AG17+TPDDL_EOD!AH17</f>
        <v>29</v>
      </c>
      <c r="N17">
        <f t="shared" si="0"/>
        <v>150</v>
      </c>
      <c r="O17" s="113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5">
        <f t="shared" si="2"/>
        <v>150</v>
      </c>
      <c r="V17" s="113">
        <f t="shared" si="3"/>
        <v>0</v>
      </c>
    </row>
    <row r="18" spans="1:22">
      <c r="A18" t="s">
        <v>60</v>
      </c>
      <c r="B18">
        <f>PPCL!D18</f>
        <v>330</v>
      </c>
      <c r="C18">
        <f>PPCL!E18</f>
        <v>0</v>
      </c>
      <c r="D18">
        <f>PPCL!O18</f>
        <v>150</v>
      </c>
      <c r="E18">
        <f>PPCL!P18</f>
        <v>0</v>
      </c>
      <c r="F18">
        <f t="shared" si="4"/>
        <v>330</v>
      </c>
      <c r="G18">
        <f t="shared" si="5"/>
        <v>150</v>
      </c>
      <c r="H18" s="113"/>
      <c r="I18">
        <f>BRPL_EOD!AG18+BRPL_EOD!AH18</f>
        <v>42.55</v>
      </c>
      <c r="J18">
        <f>BYPL_EOD!AG18+BYPL_EOD!AH18</f>
        <v>24.17</v>
      </c>
      <c r="K18">
        <f>MES_EOD!AG18+MES_EOD!AH18</f>
        <v>9.11</v>
      </c>
      <c r="L18">
        <f>NDMC_EOD!AG18+NDMC_EOD!AH18</f>
        <v>45.17</v>
      </c>
      <c r="M18">
        <f>TPDDL_EOD!AG18+TPDDL_EOD!AH18</f>
        <v>29</v>
      </c>
      <c r="N18">
        <f t="shared" si="0"/>
        <v>150</v>
      </c>
      <c r="O18" s="113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5">
        <f t="shared" si="2"/>
        <v>150</v>
      </c>
      <c r="V18" s="113">
        <f t="shared" si="3"/>
        <v>0</v>
      </c>
    </row>
    <row r="19" spans="1:22">
      <c r="A19" t="s">
        <v>61</v>
      </c>
      <c r="B19">
        <f>PPCL!D19</f>
        <v>330</v>
      </c>
      <c r="C19">
        <f>PPCL!E19</f>
        <v>0</v>
      </c>
      <c r="D19">
        <f>PPCL!O19</f>
        <v>150</v>
      </c>
      <c r="E19">
        <f>PPCL!P19</f>
        <v>0</v>
      </c>
      <c r="F19">
        <f t="shared" si="4"/>
        <v>330</v>
      </c>
      <c r="G19">
        <f t="shared" si="5"/>
        <v>150</v>
      </c>
      <c r="H19" s="113"/>
      <c r="I19">
        <f>BRPL_EOD!AG19+BRPL_EOD!AH19</f>
        <v>42.55</v>
      </c>
      <c r="J19">
        <f>BYPL_EOD!AG19+BYPL_EOD!AH19</f>
        <v>24.17</v>
      </c>
      <c r="K19">
        <f>MES_EOD!AG19+MES_EOD!AH19</f>
        <v>9.11</v>
      </c>
      <c r="L19">
        <f>NDMC_EOD!AG19+NDMC_EOD!AH19</f>
        <v>45.17</v>
      </c>
      <c r="M19">
        <f>TPDDL_EOD!AG19+TPDDL_EOD!AH19</f>
        <v>29</v>
      </c>
      <c r="N19">
        <f t="shared" si="0"/>
        <v>150</v>
      </c>
      <c r="O19" s="113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5">
        <f t="shared" si="2"/>
        <v>150</v>
      </c>
      <c r="V19" s="113">
        <f t="shared" si="3"/>
        <v>0</v>
      </c>
    </row>
    <row r="20" spans="1:22">
      <c r="A20" t="s">
        <v>62</v>
      </c>
      <c r="B20">
        <f>PPCL!D20</f>
        <v>330</v>
      </c>
      <c r="C20">
        <f>PPCL!E20</f>
        <v>0</v>
      </c>
      <c r="D20">
        <f>PPCL!O20</f>
        <v>150</v>
      </c>
      <c r="E20">
        <f>PPCL!P20</f>
        <v>0</v>
      </c>
      <c r="F20">
        <f t="shared" si="4"/>
        <v>330</v>
      </c>
      <c r="G20">
        <f t="shared" si="5"/>
        <v>150</v>
      </c>
      <c r="H20" s="113"/>
      <c r="I20">
        <f>BRPL_EOD!AG20+BRPL_EOD!AH20</f>
        <v>42.55</v>
      </c>
      <c r="J20">
        <f>BYPL_EOD!AG20+BYPL_EOD!AH20</f>
        <v>24.17</v>
      </c>
      <c r="K20">
        <f>MES_EOD!AG20+MES_EOD!AH20</f>
        <v>9.11</v>
      </c>
      <c r="L20">
        <f>NDMC_EOD!AG20+NDMC_EOD!AH20</f>
        <v>45.17</v>
      </c>
      <c r="M20">
        <f>TPDDL_EOD!AG20+TPDDL_EOD!AH20</f>
        <v>29</v>
      </c>
      <c r="N20">
        <f t="shared" si="0"/>
        <v>150</v>
      </c>
      <c r="O20" s="113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5">
        <f t="shared" si="2"/>
        <v>150</v>
      </c>
      <c r="V20" s="113">
        <f t="shared" si="3"/>
        <v>0</v>
      </c>
    </row>
    <row r="21" spans="1:22">
      <c r="A21" t="s">
        <v>63</v>
      </c>
      <c r="B21">
        <f>PPCL!D21</f>
        <v>330</v>
      </c>
      <c r="C21">
        <f>PPCL!E21</f>
        <v>0</v>
      </c>
      <c r="D21">
        <f>PPCL!O21</f>
        <v>150</v>
      </c>
      <c r="E21">
        <f>PPCL!P21</f>
        <v>0</v>
      </c>
      <c r="F21">
        <f t="shared" si="4"/>
        <v>330</v>
      </c>
      <c r="G21">
        <f t="shared" si="5"/>
        <v>150</v>
      </c>
      <c r="H21" s="113"/>
      <c r="I21">
        <f>BRPL_EOD!AG21+BRPL_EOD!AH21</f>
        <v>42.55</v>
      </c>
      <c r="J21">
        <f>BYPL_EOD!AG21+BYPL_EOD!AH21</f>
        <v>24.17</v>
      </c>
      <c r="K21">
        <f>MES_EOD!AG21+MES_EOD!AH21</f>
        <v>9.11</v>
      </c>
      <c r="L21">
        <f>NDMC_EOD!AG21+NDMC_EOD!AH21</f>
        <v>45.17</v>
      </c>
      <c r="M21">
        <f>TPDDL_EOD!AG21+TPDDL_EOD!AH21</f>
        <v>29</v>
      </c>
      <c r="N21">
        <f t="shared" si="0"/>
        <v>150</v>
      </c>
      <c r="O21" s="113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5">
        <f t="shared" si="2"/>
        <v>150</v>
      </c>
      <c r="V21" s="113">
        <f t="shared" si="3"/>
        <v>0</v>
      </c>
    </row>
    <row r="22" spans="1:22">
      <c r="A22" t="s">
        <v>64</v>
      </c>
      <c r="B22">
        <f>PPCL!D22</f>
        <v>330</v>
      </c>
      <c r="C22">
        <f>PPCL!E22</f>
        <v>0</v>
      </c>
      <c r="D22">
        <f>PPCL!O22</f>
        <v>150</v>
      </c>
      <c r="E22">
        <f>PPCL!P22</f>
        <v>0</v>
      </c>
      <c r="F22">
        <f t="shared" si="4"/>
        <v>330</v>
      </c>
      <c r="G22">
        <f t="shared" si="5"/>
        <v>150</v>
      </c>
      <c r="H22" s="113"/>
      <c r="I22">
        <f>BRPL_EOD!AG22+BRPL_EOD!AH22</f>
        <v>42.55</v>
      </c>
      <c r="J22">
        <f>BYPL_EOD!AG22+BYPL_EOD!AH22</f>
        <v>24.17</v>
      </c>
      <c r="K22">
        <f>MES_EOD!AG22+MES_EOD!AH22</f>
        <v>9.11</v>
      </c>
      <c r="L22">
        <f>NDMC_EOD!AG22+NDMC_EOD!AH22</f>
        <v>45.17</v>
      </c>
      <c r="M22">
        <f>TPDDL_EOD!AG22+TPDDL_EOD!AH22</f>
        <v>29</v>
      </c>
      <c r="N22">
        <f t="shared" si="0"/>
        <v>150</v>
      </c>
      <c r="O22" s="113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5">
        <f t="shared" si="2"/>
        <v>150</v>
      </c>
      <c r="V22" s="113">
        <f t="shared" si="3"/>
        <v>0</v>
      </c>
    </row>
    <row r="23" spans="1:22">
      <c r="A23" t="s">
        <v>65</v>
      </c>
      <c r="B23">
        <f>PPCL!D23</f>
        <v>330</v>
      </c>
      <c r="C23">
        <f>PPCL!E23</f>
        <v>0</v>
      </c>
      <c r="D23">
        <f>PPCL!O23</f>
        <v>150</v>
      </c>
      <c r="E23">
        <f>PPCL!P23</f>
        <v>0</v>
      </c>
      <c r="F23">
        <f t="shared" si="4"/>
        <v>330</v>
      </c>
      <c r="G23">
        <f t="shared" si="5"/>
        <v>150</v>
      </c>
      <c r="H23" s="113"/>
      <c r="I23">
        <f>BRPL_EOD!AG23+BRPL_EOD!AH23</f>
        <v>42.55</v>
      </c>
      <c r="J23">
        <f>BYPL_EOD!AG23+BYPL_EOD!AH23</f>
        <v>24.17</v>
      </c>
      <c r="K23">
        <f>MES_EOD!AG23+MES_EOD!AH23</f>
        <v>9.11</v>
      </c>
      <c r="L23">
        <f>NDMC_EOD!AG23+NDMC_EOD!AH23</f>
        <v>45.17</v>
      </c>
      <c r="M23">
        <f>TPDDL_EOD!AG23+TPDDL_EOD!AH23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PPCL!D24</f>
        <v>330</v>
      </c>
      <c r="C24">
        <f>PPCL!E24</f>
        <v>0</v>
      </c>
      <c r="D24">
        <f>PPCL!O24</f>
        <v>150</v>
      </c>
      <c r="E24">
        <f>PPCL!P24</f>
        <v>0</v>
      </c>
      <c r="F24">
        <f t="shared" si="4"/>
        <v>330</v>
      </c>
      <c r="G24">
        <f t="shared" si="5"/>
        <v>150</v>
      </c>
      <c r="H24" s="113"/>
      <c r="I24">
        <f>BRPL_EOD!AG24+BRPL_EOD!AH24</f>
        <v>42.55</v>
      </c>
      <c r="J24">
        <f>BYPL_EOD!AG24+BYPL_EOD!AH24</f>
        <v>24.17</v>
      </c>
      <c r="K24">
        <f>MES_EOD!AG24+MES_EOD!AH24</f>
        <v>9.11</v>
      </c>
      <c r="L24">
        <f>NDMC_EOD!AG24+NDMC_EOD!AH24</f>
        <v>45.17</v>
      </c>
      <c r="M24">
        <f>TPDDL_EOD!AG24+TPDDL_EOD!AH24</f>
        <v>29</v>
      </c>
      <c r="N24">
        <f t="shared" si="0"/>
        <v>150</v>
      </c>
      <c r="O24" s="113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5">
        <f t="shared" si="2"/>
        <v>150</v>
      </c>
      <c r="V24" s="113">
        <f t="shared" si="3"/>
        <v>0</v>
      </c>
    </row>
    <row r="25" spans="1:22">
      <c r="A25" t="s">
        <v>67</v>
      </c>
      <c r="B25">
        <f>PPCL!D25</f>
        <v>330</v>
      </c>
      <c r="C25">
        <f>PPCL!E25</f>
        <v>0</v>
      </c>
      <c r="D25">
        <f>PPCL!O25</f>
        <v>150</v>
      </c>
      <c r="E25">
        <f>PPCL!P25</f>
        <v>0</v>
      </c>
      <c r="F25">
        <f t="shared" si="4"/>
        <v>330</v>
      </c>
      <c r="G25">
        <f t="shared" si="5"/>
        <v>150</v>
      </c>
      <c r="H25" s="113"/>
      <c r="I25">
        <f>BRPL_EOD!AG25+BRPL_EOD!AH25</f>
        <v>42.55</v>
      </c>
      <c r="J25">
        <f>BYPL_EOD!AG25+BYPL_EOD!AH25</f>
        <v>24.17</v>
      </c>
      <c r="K25">
        <f>MES_EOD!AG25+MES_EOD!AH25</f>
        <v>9.11</v>
      </c>
      <c r="L25">
        <f>NDMC_EOD!AG25+NDMC_EOD!AH25</f>
        <v>45.17</v>
      </c>
      <c r="M25">
        <f>TPDDL_EOD!AG25+TPDDL_EOD!AH25</f>
        <v>29</v>
      </c>
      <c r="N25">
        <f t="shared" si="0"/>
        <v>150</v>
      </c>
      <c r="O25" s="113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5">
        <f t="shared" si="2"/>
        <v>150</v>
      </c>
      <c r="V25" s="113">
        <f t="shared" si="3"/>
        <v>0</v>
      </c>
    </row>
    <row r="26" spans="1:22">
      <c r="A26" t="s">
        <v>68</v>
      </c>
      <c r="B26">
        <f>PPCL!D26</f>
        <v>330</v>
      </c>
      <c r="C26">
        <f>PPCL!E26</f>
        <v>0</v>
      </c>
      <c r="D26">
        <f>PPCL!O26</f>
        <v>150</v>
      </c>
      <c r="E26">
        <f>PPCL!P26</f>
        <v>0</v>
      </c>
      <c r="F26">
        <f t="shared" si="4"/>
        <v>330</v>
      </c>
      <c r="G26">
        <f t="shared" si="5"/>
        <v>150</v>
      </c>
      <c r="H26" s="113"/>
      <c r="I26">
        <f>BRPL_EOD!AG26+BRPL_EOD!AH26</f>
        <v>42.55</v>
      </c>
      <c r="J26">
        <f>BYPL_EOD!AG26+BYPL_EOD!AH26</f>
        <v>24.17</v>
      </c>
      <c r="K26">
        <f>MES_EOD!AG26+MES_EOD!AH26</f>
        <v>9.11</v>
      </c>
      <c r="L26">
        <f>NDMC_EOD!AG26+NDMC_EOD!AH26</f>
        <v>45.17</v>
      </c>
      <c r="M26">
        <f>TPDDL_EOD!AG26+TPDDL_EOD!AH26</f>
        <v>29</v>
      </c>
      <c r="N26">
        <f t="shared" si="0"/>
        <v>150</v>
      </c>
      <c r="O26" s="113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5">
        <f t="shared" si="2"/>
        <v>150</v>
      </c>
      <c r="V26" s="113">
        <f t="shared" si="3"/>
        <v>0</v>
      </c>
    </row>
    <row r="27" spans="1:22">
      <c r="A27" t="s">
        <v>69</v>
      </c>
      <c r="B27">
        <f>PPCL!D27</f>
        <v>330</v>
      </c>
      <c r="C27">
        <f>PPCL!E27</f>
        <v>0</v>
      </c>
      <c r="D27">
        <f>PPCL!O27</f>
        <v>150</v>
      </c>
      <c r="E27">
        <f>PPCL!P27</f>
        <v>0</v>
      </c>
      <c r="F27">
        <f t="shared" si="4"/>
        <v>330</v>
      </c>
      <c r="G27">
        <f t="shared" si="5"/>
        <v>150</v>
      </c>
      <c r="H27" s="113"/>
      <c r="I27">
        <f>BRPL_EOD!AG27+BRPL_EOD!AH27</f>
        <v>42.55</v>
      </c>
      <c r="J27">
        <f>BYPL_EOD!AG27+BYPL_EOD!AH27</f>
        <v>24.17</v>
      </c>
      <c r="K27">
        <f>MES_EOD!AG27+MES_EOD!AH27</f>
        <v>9.11</v>
      </c>
      <c r="L27">
        <f>NDMC_EOD!AG27+NDMC_EOD!AH27</f>
        <v>45.17</v>
      </c>
      <c r="M27">
        <f>TPDDL_EOD!AG27+TPDDL_EOD!AH27</f>
        <v>29</v>
      </c>
      <c r="N27">
        <f t="shared" si="0"/>
        <v>150</v>
      </c>
      <c r="O27" s="113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5">
        <f t="shared" si="2"/>
        <v>150</v>
      </c>
      <c r="V27" s="113">
        <f t="shared" si="3"/>
        <v>0</v>
      </c>
    </row>
    <row r="28" spans="1:22">
      <c r="A28" t="s">
        <v>70</v>
      </c>
      <c r="B28">
        <f>PPCL!D28</f>
        <v>330</v>
      </c>
      <c r="C28">
        <f>PPCL!E28</f>
        <v>0</v>
      </c>
      <c r="D28">
        <f>PPCL!O28</f>
        <v>150</v>
      </c>
      <c r="E28">
        <f>PPCL!P28</f>
        <v>0</v>
      </c>
      <c r="F28">
        <f t="shared" si="4"/>
        <v>330</v>
      </c>
      <c r="G28">
        <f t="shared" si="5"/>
        <v>150</v>
      </c>
      <c r="H28" s="113"/>
      <c r="I28">
        <f>BRPL_EOD!AG28+BRPL_EOD!AH28</f>
        <v>42.55</v>
      </c>
      <c r="J28">
        <f>BYPL_EOD!AG28+BYPL_EOD!AH28</f>
        <v>24.17</v>
      </c>
      <c r="K28">
        <f>MES_EOD!AG28+MES_EOD!AH28</f>
        <v>9.11</v>
      </c>
      <c r="L28">
        <f>NDMC_EOD!AG28+NDMC_EOD!AH28</f>
        <v>45.17</v>
      </c>
      <c r="M28">
        <f>TPDDL_EOD!AG28+TPDDL_EOD!AH28</f>
        <v>29</v>
      </c>
      <c r="N28">
        <f t="shared" si="0"/>
        <v>150</v>
      </c>
      <c r="O28" s="113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5">
        <f t="shared" si="2"/>
        <v>150</v>
      </c>
      <c r="V28" s="113">
        <f t="shared" si="3"/>
        <v>0</v>
      </c>
    </row>
    <row r="29" spans="1:22">
      <c r="A29" t="s">
        <v>71</v>
      </c>
      <c r="B29">
        <f>PPCL!D29</f>
        <v>330</v>
      </c>
      <c r="C29">
        <f>PPCL!E29</f>
        <v>0</v>
      </c>
      <c r="D29">
        <f>PPCL!O29</f>
        <v>150</v>
      </c>
      <c r="E29">
        <f>PPCL!P29</f>
        <v>0</v>
      </c>
      <c r="F29">
        <f t="shared" si="4"/>
        <v>330</v>
      </c>
      <c r="G29">
        <f t="shared" si="5"/>
        <v>150</v>
      </c>
      <c r="H29" s="113"/>
      <c r="I29">
        <f>BRPL_EOD!AG29+BRPL_EOD!AH29</f>
        <v>42.55</v>
      </c>
      <c r="J29">
        <f>BYPL_EOD!AG29+BYPL_EOD!AH29</f>
        <v>24.17</v>
      </c>
      <c r="K29">
        <f>MES_EOD!AG29+MES_EOD!AH29</f>
        <v>9.11</v>
      </c>
      <c r="L29">
        <f>NDMC_EOD!AG29+NDMC_EOD!AH29</f>
        <v>45.17</v>
      </c>
      <c r="M29">
        <f>TPDDL_EOD!AG29+TPDDL_EOD!AH29</f>
        <v>29</v>
      </c>
      <c r="N29">
        <f t="shared" si="0"/>
        <v>150</v>
      </c>
      <c r="O29" s="113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5">
        <f t="shared" si="2"/>
        <v>150</v>
      </c>
      <c r="V29" s="113">
        <f t="shared" si="3"/>
        <v>0</v>
      </c>
    </row>
    <row r="30" spans="1:22">
      <c r="A30" t="s">
        <v>72</v>
      </c>
      <c r="B30">
        <f>PPCL!D30</f>
        <v>330</v>
      </c>
      <c r="C30">
        <f>PPCL!E30</f>
        <v>0</v>
      </c>
      <c r="D30">
        <f>PPCL!O30</f>
        <v>150</v>
      </c>
      <c r="E30">
        <f>PPCL!P30</f>
        <v>0</v>
      </c>
      <c r="F30">
        <f t="shared" si="4"/>
        <v>330</v>
      </c>
      <c r="G30">
        <f t="shared" si="5"/>
        <v>150</v>
      </c>
      <c r="H30" s="113"/>
      <c r="I30">
        <f>BRPL_EOD!AG30+BRPL_EOD!AH30</f>
        <v>42.55</v>
      </c>
      <c r="J30">
        <f>BYPL_EOD!AG30+BYPL_EOD!AH30</f>
        <v>24.17</v>
      </c>
      <c r="K30">
        <f>MES_EOD!AG30+MES_EOD!AH30</f>
        <v>9.11</v>
      </c>
      <c r="L30">
        <f>NDMC_EOD!AG30+NDMC_EOD!AH30</f>
        <v>45.17</v>
      </c>
      <c r="M30">
        <f>TPDDL_EOD!AG30+TPDDL_EOD!AH30</f>
        <v>29</v>
      </c>
      <c r="N30">
        <f t="shared" si="0"/>
        <v>150</v>
      </c>
      <c r="O30" s="113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5">
        <f t="shared" si="2"/>
        <v>150</v>
      </c>
      <c r="V30" s="113">
        <f t="shared" si="3"/>
        <v>0</v>
      </c>
    </row>
    <row r="31" spans="1:22">
      <c r="A31" t="s">
        <v>73</v>
      </c>
      <c r="B31">
        <f>PPCL!D31</f>
        <v>330</v>
      </c>
      <c r="C31">
        <f>PPCL!E31</f>
        <v>0</v>
      </c>
      <c r="D31">
        <f>PPCL!O31</f>
        <v>150</v>
      </c>
      <c r="E31">
        <f>PPCL!P31</f>
        <v>0</v>
      </c>
      <c r="F31">
        <f t="shared" si="4"/>
        <v>330</v>
      </c>
      <c r="G31">
        <f t="shared" si="5"/>
        <v>150</v>
      </c>
      <c r="H31" s="113"/>
      <c r="I31">
        <f>BRPL_EOD!AG31+BRPL_EOD!AH31</f>
        <v>42.55</v>
      </c>
      <c r="J31">
        <f>BYPL_EOD!AG31+BYPL_EOD!AH31</f>
        <v>24.17</v>
      </c>
      <c r="K31">
        <f>MES_EOD!AG31+MES_EOD!AH31</f>
        <v>9.11</v>
      </c>
      <c r="L31">
        <f>NDMC_EOD!AG31+NDMC_EOD!AH31</f>
        <v>45.17</v>
      </c>
      <c r="M31">
        <f>TPDDL_EOD!AG31+TPDDL_EOD!AH31</f>
        <v>29</v>
      </c>
      <c r="N31">
        <f t="shared" si="0"/>
        <v>150</v>
      </c>
      <c r="O31" s="113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5">
        <f t="shared" si="2"/>
        <v>150</v>
      </c>
      <c r="V31" s="113">
        <f t="shared" si="3"/>
        <v>0</v>
      </c>
    </row>
    <row r="32" spans="1:22">
      <c r="A32" t="s">
        <v>74</v>
      </c>
      <c r="B32">
        <f>PPCL!D32</f>
        <v>330</v>
      </c>
      <c r="C32">
        <f>PPCL!E32</f>
        <v>0</v>
      </c>
      <c r="D32">
        <f>PPCL!O32</f>
        <v>150</v>
      </c>
      <c r="E32">
        <f>PPCL!P32</f>
        <v>0</v>
      </c>
      <c r="F32">
        <f t="shared" si="4"/>
        <v>330</v>
      </c>
      <c r="G32">
        <f t="shared" si="5"/>
        <v>150</v>
      </c>
      <c r="H32" s="113"/>
      <c r="I32">
        <f>BRPL_EOD!AG32+BRPL_EOD!AH32</f>
        <v>42.55</v>
      </c>
      <c r="J32">
        <f>BYPL_EOD!AG32+BYPL_EOD!AH32</f>
        <v>24.17</v>
      </c>
      <c r="K32">
        <f>MES_EOD!AG32+MES_EOD!AH32</f>
        <v>9.11</v>
      </c>
      <c r="L32">
        <f>NDMC_EOD!AG32+NDMC_EOD!AH32</f>
        <v>45.17</v>
      </c>
      <c r="M32">
        <f>TPDDL_EOD!AG32+TPDDL_EOD!AH32</f>
        <v>29</v>
      </c>
      <c r="N32">
        <f t="shared" si="0"/>
        <v>150</v>
      </c>
      <c r="O32" s="113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5">
        <f t="shared" si="2"/>
        <v>150</v>
      </c>
      <c r="V32" s="113">
        <f t="shared" si="3"/>
        <v>0</v>
      </c>
    </row>
    <row r="33" spans="1:22">
      <c r="A33" t="s">
        <v>75</v>
      </c>
      <c r="B33">
        <f>PPCL!D33</f>
        <v>330</v>
      </c>
      <c r="C33">
        <f>PPCL!E33</f>
        <v>0</v>
      </c>
      <c r="D33">
        <f>PPCL!O33</f>
        <v>150</v>
      </c>
      <c r="E33">
        <f>PPCL!P33</f>
        <v>0</v>
      </c>
      <c r="F33">
        <f t="shared" si="4"/>
        <v>330</v>
      </c>
      <c r="G33">
        <f t="shared" si="5"/>
        <v>150</v>
      </c>
      <c r="H33" s="113"/>
      <c r="I33">
        <f>BRPL_EOD!AG33+BRPL_EOD!AH33</f>
        <v>42.55</v>
      </c>
      <c r="J33">
        <f>BYPL_EOD!AG33+BYPL_EOD!AH33</f>
        <v>24.17</v>
      </c>
      <c r="K33">
        <f>MES_EOD!AG33+MES_EOD!AH33</f>
        <v>9.11</v>
      </c>
      <c r="L33">
        <f>NDMC_EOD!AG33+NDMC_EOD!AH33</f>
        <v>45.17</v>
      </c>
      <c r="M33">
        <f>TPDDL_EOD!AG33+TPDDL_EOD!AH33</f>
        <v>29</v>
      </c>
      <c r="N33">
        <f t="shared" si="0"/>
        <v>150</v>
      </c>
      <c r="O33" s="113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5">
        <f t="shared" si="2"/>
        <v>150</v>
      </c>
      <c r="V33" s="113">
        <f t="shared" si="3"/>
        <v>0</v>
      </c>
    </row>
    <row r="34" spans="1:22">
      <c r="A34" t="s">
        <v>76</v>
      </c>
      <c r="B34">
        <f>PPCL!D34</f>
        <v>330</v>
      </c>
      <c r="C34">
        <f>PPCL!E34</f>
        <v>0</v>
      </c>
      <c r="D34">
        <f>PPCL!O34</f>
        <v>150</v>
      </c>
      <c r="E34">
        <f>PPCL!P34</f>
        <v>0</v>
      </c>
      <c r="F34">
        <f t="shared" si="4"/>
        <v>330</v>
      </c>
      <c r="G34">
        <f t="shared" si="5"/>
        <v>150</v>
      </c>
      <c r="H34" s="113"/>
      <c r="I34">
        <f>BRPL_EOD!AG34+BRPL_EOD!AH34</f>
        <v>42.55</v>
      </c>
      <c r="J34">
        <f>BYPL_EOD!AG34+BYPL_EOD!AH34</f>
        <v>24.17</v>
      </c>
      <c r="K34">
        <f>MES_EOD!AG34+MES_EOD!AH34</f>
        <v>9.11</v>
      </c>
      <c r="L34">
        <f>NDMC_EOD!AG34+NDMC_EOD!AH34</f>
        <v>45.17</v>
      </c>
      <c r="M34">
        <f>TPDDL_EOD!AG34+TPDDL_EOD!AH34</f>
        <v>29</v>
      </c>
      <c r="N34">
        <f t="shared" si="0"/>
        <v>150</v>
      </c>
      <c r="O34" s="113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5">
        <f t="shared" si="2"/>
        <v>150</v>
      </c>
      <c r="V34" s="113">
        <f t="shared" si="3"/>
        <v>0</v>
      </c>
    </row>
    <row r="35" spans="1:22">
      <c r="A35" t="s">
        <v>77</v>
      </c>
      <c r="B35">
        <f>PPCL!D35</f>
        <v>330</v>
      </c>
      <c r="C35">
        <f>PPCL!E35</f>
        <v>0</v>
      </c>
      <c r="D35">
        <f>PPCL!O35</f>
        <v>150</v>
      </c>
      <c r="E35">
        <f>PPCL!P35</f>
        <v>0</v>
      </c>
      <c r="F35">
        <f t="shared" si="4"/>
        <v>330</v>
      </c>
      <c r="G35">
        <f t="shared" si="5"/>
        <v>150</v>
      </c>
      <c r="H35" s="113"/>
      <c r="I35">
        <f>BRPL_EOD!AG35+BRPL_EOD!AH35</f>
        <v>42.55</v>
      </c>
      <c r="J35">
        <f>BYPL_EOD!AG35+BYPL_EOD!AH35</f>
        <v>24.17</v>
      </c>
      <c r="K35">
        <f>MES_EOD!AG35+MES_EOD!AH35</f>
        <v>9.11</v>
      </c>
      <c r="L35">
        <f>NDMC_EOD!AG35+NDMC_EOD!AH35</f>
        <v>45.17</v>
      </c>
      <c r="M35">
        <f>TPDDL_EOD!AG35+TPDDL_EOD!AH35</f>
        <v>29</v>
      </c>
      <c r="N35">
        <f t="shared" si="0"/>
        <v>150</v>
      </c>
      <c r="O35" s="113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5">
        <f t="shared" si="2"/>
        <v>150</v>
      </c>
      <c r="V35" s="113">
        <f t="shared" si="3"/>
        <v>0</v>
      </c>
    </row>
    <row r="36" spans="1:22">
      <c r="A36" t="s">
        <v>78</v>
      </c>
      <c r="B36">
        <f>PPCL!D36</f>
        <v>330</v>
      </c>
      <c r="C36">
        <f>PPCL!E36</f>
        <v>0</v>
      </c>
      <c r="D36">
        <f>PPCL!O36</f>
        <v>150</v>
      </c>
      <c r="E36">
        <f>PPCL!P36</f>
        <v>0</v>
      </c>
      <c r="F36">
        <f t="shared" si="4"/>
        <v>330</v>
      </c>
      <c r="G36">
        <f t="shared" si="5"/>
        <v>150</v>
      </c>
      <c r="H36" s="113"/>
      <c r="I36">
        <f>BRPL_EOD!AG36+BRPL_EOD!AH36</f>
        <v>42.55</v>
      </c>
      <c r="J36">
        <f>BYPL_EOD!AG36+BYPL_EOD!AH36</f>
        <v>24.17</v>
      </c>
      <c r="K36">
        <f>MES_EOD!AG36+MES_EOD!AH36</f>
        <v>9.11</v>
      </c>
      <c r="L36">
        <f>NDMC_EOD!AG36+NDMC_EOD!AH36</f>
        <v>45.17</v>
      </c>
      <c r="M36">
        <f>TPDDL_EOD!AG36+TPDDL_EOD!AH36</f>
        <v>29</v>
      </c>
      <c r="N36">
        <f t="shared" si="0"/>
        <v>150</v>
      </c>
      <c r="O36" s="113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5">
        <f t="shared" si="2"/>
        <v>150</v>
      </c>
      <c r="V36" s="113">
        <f t="shared" si="3"/>
        <v>0</v>
      </c>
    </row>
    <row r="37" spans="1:22">
      <c r="A37" t="s">
        <v>79</v>
      </c>
      <c r="B37">
        <f>PPCL!D37</f>
        <v>330</v>
      </c>
      <c r="C37">
        <f>PPCL!E37</f>
        <v>0</v>
      </c>
      <c r="D37">
        <f>PPCL!O37</f>
        <v>150</v>
      </c>
      <c r="E37">
        <f>PPCL!P37</f>
        <v>0</v>
      </c>
      <c r="F37">
        <f t="shared" si="4"/>
        <v>330</v>
      </c>
      <c r="G37">
        <f t="shared" si="5"/>
        <v>150</v>
      </c>
      <c r="H37" s="113"/>
      <c r="I37">
        <f>BRPL_EOD!AG37+BRPL_EOD!AH37</f>
        <v>42.55</v>
      </c>
      <c r="J37">
        <f>BYPL_EOD!AG37+BYPL_EOD!AH37</f>
        <v>24.17</v>
      </c>
      <c r="K37">
        <f>MES_EOD!AG37+MES_EOD!AH37</f>
        <v>9.11</v>
      </c>
      <c r="L37">
        <f>NDMC_EOD!AG37+NDMC_EOD!AH37</f>
        <v>45.17</v>
      </c>
      <c r="M37">
        <f>TPDDL_EOD!AG37+TPDDL_EOD!AH37</f>
        <v>29</v>
      </c>
      <c r="N37">
        <f t="shared" si="0"/>
        <v>150</v>
      </c>
      <c r="O37" s="113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5">
        <f t="shared" si="2"/>
        <v>150</v>
      </c>
      <c r="V37" s="113">
        <f t="shared" si="3"/>
        <v>0</v>
      </c>
    </row>
    <row r="38" spans="1:22">
      <c r="A38" t="s">
        <v>80</v>
      </c>
      <c r="B38">
        <f>PPCL!D38</f>
        <v>330</v>
      </c>
      <c r="C38">
        <f>PPCL!E38</f>
        <v>0</v>
      </c>
      <c r="D38">
        <f>PPCL!O38</f>
        <v>150</v>
      </c>
      <c r="E38">
        <f>PPCL!P38</f>
        <v>0</v>
      </c>
      <c r="F38">
        <f t="shared" si="4"/>
        <v>330</v>
      </c>
      <c r="G38">
        <f t="shared" si="5"/>
        <v>150</v>
      </c>
      <c r="H38" s="113"/>
      <c r="I38">
        <f>BRPL_EOD!AG38+BRPL_EOD!AH38</f>
        <v>42.55</v>
      </c>
      <c r="J38">
        <f>BYPL_EOD!AG38+BYPL_EOD!AH38</f>
        <v>24.17</v>
      </c>
      <c r="K38">
        <f>MES_EOD!AG38+MES_EOD!AH38</f>
        <v>9.11</v>
      </c>
      <c r="L38">
        <f>NDMC_EOD!AG38+NDMC_EOD!AH38</f>
        <v>45.17</v>
      </c>
      <c r="M38">
        <f>TPDDL_EOD!AG38+TPDDL_EOD!AH38</f>
        <v>29</v>
      </c>
      <c r="N38">
        <f t="shared" si="0"/>
        <v>150</v>
      </c>
      <c r="O38" s="113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5">
        <f t="shared" si="2"/>
        <v>150</v>
      </c>
      <c r="V38" s="113">
        <f t="shared" si="3"/>
        <v>0</v>
      </c>
    </row>
    <row r="39" spans="1:22">
      <c r="A39" t="s">
        <v>81</v>
      </c>
      <c r="B39">
        <f>PPCL!D39</f>
        <v>330</v>
      </c>
      <c r="C39">
        <f>PPCL!E39</f>
        <v>0</v>
      </c>
      <c r="D39">
        <f>PPCL!O39</f>
        <v>148</v>
      </c>
      <c r="E39">
        <f>PPCL!P39</f>
        <v>0</v>
      </c>
      <c r="F39">
        <f t="shared" si="4"/>
        <v>330</v>
      </c>
      <c r="G39">
        <f t="shared" si="5"/>
        <v>148</v>
      </c>
      <c r="H39" s="113"/>
      <c r="I39">
        <f>BRPL_EOD!AG39+BRPL_EOD!AH39</f>
        <v>41.98</v>
      </c>
      <c r="J39">
        <f>BYPL_EOD!AG39+BYPL_EOD!AH39</f>
        <v>23.85</v>
      </c>
      <c r="K39">
        <f>MES_EOD!AG39+MES_EOD!AH39</f>
        <v>8.99</v>
      </c>
      <c r="L39">
        <f>NDMC_EOD!AG39+NDMC_EOD!AH39</f>
        <v>44.56</v>
      </c>
      <c r="M39">
        <f>TPDDL_EOD!AG39+TPDDL_EOD!AH39</f>
        <v>28.61</v>
      </c>
      <c r="N39">
        <f t="shared" si="0"/>
        <v>147.99</v>
      </c>
      <c r="O39" s="113">
        <f t="shared" si="1"/>
        <v>9.9999999999909051E-3</v>
      </c>
      <c r="P39">
        <v>41.982836678153923</v>
      </c>
      <c r="Q39">
        <v>23.851611595378067</v>
      </c>
      <c r="R39">
        <v>8.9906074734779367</v>
      </c>
      <c r="S39">
        <v>44.563011014257718</v>
      </c>
      <c r="T39">
        <v>28.611933238732345</v>
      </c>
      <c r="U39" s="115">
        <f t="shared" si="2"/>
        <v>148</v>
      </c>
      <c r="V39" s="113">
        <f t="shared" si="3"/>
        <v>0</v>
      </c>
    </row>
    <row r="40" spans="1:22">
      <c r="A40" t="s">
        <v>82</v>
      </c>
      <c r="B40">
        <f>PPCL!D40</f>
        <v>330</v>
      </c>
      <c r="C40">
        <f>PPCL!E40</f>
        <v>0</v>
      </c>
      <c r="D40">
        <f>PPCL!O40</f>
        <v>148</v>
      </c>
      <c r="E40">
        <f>PPCL!P40</f>
        <v>0</v>
      </c>
      <c r="F40">
        <f t="shared" si="4"/>
        <v>330</v>
      </c>
      <c r="G40">
        <f t="shared" si="5"/>
        <v>148</v>
      </c>
      <c r="H40" s="113"/>
      <c r="I40">
        <f>BRPL_EOD!AG40+BRPL_EOD!AH40</f>
        <v>41.98</v>
      </c>
      <c r="J40">
        <f>BYPL_EOD!AG40+BYPL_EOD!AH40</f>
        <v>23.85</v>
      </c>
      <c r="K40">
        <f>MES_EOD!AG40+MES_EOD!AH40</f>
        <v>8.99</v>
      </c>
      <c r="L40">
        <f>NDMC_EOD!AG40+NDMC_EOD!AH40</f>
        <v>44.56</v>
      </c>
      <c r="M40">
        <f>TPDDL_EOD!AG40+TPDDL_EOD!AH40</f>
        <v>28.61</v>
      </c>
      <c r="N40">
        <f t="shared" si="0"/>
        <v>147.99</v>
      </c>
      <c r="O40" s="113">
        <f t="shared" si="1"/>
        <v>9.9999999999909051E-3</v>
      </c>
      <c r="P40">
        <v>41.982836678153923</v>
      </c>
      <c r="Q40">
        <v>23.851611595378067</v>
      </c>
      <c r="R40">
        <v>8.9906074734779367</v>
      </c>
      <c r="S40">
        <v>44.563011014257718</v>
      </c>
      <c r="T40">
        <v>28.611933238732345</v>
      </c>
      <c r="U40" s="115">
        <f t="shared" si="2"/>
        <v>148</v>
      </c>
      <c r="V40" s="113">
        <f t="shared" si="3"/>
        <v>0</v>
      </c>
    </row>
    <row r="41" spans="1:22">
      <c r="A41" t="s">
        <v>83</v>
      </c>
      <c r="B41">
        <f>PPCL!D41</f>
        <v>330</v>
      </c>
      <c r="C41">
        <f>PPCL!E41</f>
        <v>0</v>
      </c>
      <c r="D41">
        <f>PPCL!O41</f>
        <v>148</v>
      </c>
      <c r="E41">
        <f>PPCL!P41</f>
        <v>0</v>
      </c>
      <c r="F41">
        <f t="shared" si="4"/>
        <v>330</v>
      </c>
      <c r="G41">
        <f t="shared" si="5"/>
        <v>148</v>
      </c>
      <c r="H41" s="113"/>
      <c r="I41">
        <f>BRPL_EOD!AG41+BRPL_EOD!AH41</f>
        <v>41.98</v>
      </c>
      <c r="J41">
        <f>BYPL_EOD!AG41+BYPL_EOD!AH41</f>
        <v>23.85</v>
      </c>
      <c r="K41">
        <f>MES_EOD!AG41+MES_EOD!AH41</f>
        <v>8.99</v>
      </c>
      <c r="L41">
        <f>NDMC_EOD!AG41+NDMC_EOD!AH41</f>
        <v>44.56</v>
      </c>
      <c r="M41">
        <f>TPDDL_EOD!AG41+TPDDL_EOD!AH41</f>
        <v>28.61</v>
      </c>
      <c r="N41">
        <f t="shared" si="0"/>
        <v>147.99</v>
      </c>
      <c r="O41" s="113">
        <f t="shared" si="1"/>
        <v>9.9999999999909051E-3</v>
      </c>
      <c r="P41">
        <v>41.982836678153923</v>
      </c>
      <c r="Q41">
        <v>23.851611595378067</v>
      </c>
      <c r="R41">
        <v>8.9906074734779367</v>
      </c>
      <c r="S41">
        <v>44.563011014257718</v>
      </c>
      <c r="T41">
        <v>28.611933238732345</v>
      </c>
      <c r="U41" s="115">
        <f t="shared" si="2"/>
        <v>148</v>
      </c>
      <c r="V41" s="113">
        <f t="shared" si="3"/>
        <v>0</v>
      </c>
    </row>
    <row r="42" spans="1:22">
      <c r="A42" t="s">
        <v>84</v>
      </c>
      <c r="B42">
        <f>PPCL!D42</f>
        <v>330</v>
      </c>
      <c r="C42">
        <f>PPCL!E42</f>
        <v>0</v>
      </c>
      <c r="D42">
        <f>PPCL!O42</f>
        <v>148</v>
      </c>
      <c r="E42">
        <f>PPCL!P42</f>
        <v>0</v>
      </c>
      <c r="F42">
        <f t="shared" si="4"/>
        <v>330</v>
      </c>
      <c r="G42">
        <f t="shared" si="5"/>
        <v>148</v>
      </c>
      <c r="H42" s="113"/>
      <c r="I42">
        <f>BRPL_EOD!AG42+BRPL_EOD!AH42</f>
        <v>41.98</v>
      </c>
      <c r="J42">
        <f>BYPL_EOD!AG42+BYPL_EOD!AH42</f>
        <v>23.85</v>
      </c>
      <c r="K42">
        <f>MES_EOD!AG42+MES_EOD!AH42</f>
        <v>8.99</v>
      </c>
      <c r="L42">
        <f>NDMC_EOD!AG42+NDMC_EOD!AH42</f>
        <v>44.56</v>
      </c>
      <c r="M42">
        <f>TPDDL_EOD!AG42+TPDDL_EOD!AH42</f>
        <v>28.61</v>
      </c>
      <c r="N42">
        <f t="shared" si="0"/>
        <v>147.99</v>
      </c>
      <c r="O42" s="113">
        <f t="shared" si="1"/>
        <v>9.9999999999909051E-3</v>
      </c>
      <c r="P42">
        <v>41.982836678153923</v>
      </c>
      <c r="Q42">
        <v>23.851611595378067</v>
      </c>
      <c r="R42">
        <v>8.9906074734779367</v>
      </c>
      <c r="S42">
        <v>44.563011014257718</v>
      </c>
      <c r="T42">
        <v>28.611933238732345</v>
      </c>
      <c r="U42" s="115">
        <f t="shared" si="2"/>
        <v>148</v>
      </c>
      <c r="V42" s="113">
        <f t="shared" si="3"/>
        <v>0</v>
      </c>
    </row>
    <row r="43" spans="1:22">
      <c r="A43" t="s">
        <v>85</v>
      </c>
      <c r="B43">
        <f>PPCL!D43</f>
        <v>330</v>
      </c>
      <c r="C43">
        <f>PPCL!E43</f>
        <v>0</v>
      </c>
      <c r="D43">
        <f>PPCL!O43</f>
        <v>148</v>
      </c>
      <c r="E43">
        <f>PPCL!P43</f>
        <v>0</v>
      </c>
      <c r="F43">
        <f t="shared" si="4"/>
        <v>330</v>
      </c>
      <c r="G43">
        <f t="shared" si="5"/>
        <v>148</v>
      </c>
      <c r="H43" s="113"/>
      <c r="I43">
        <f>BRPL_EOD!AG43+BRPL_EOD!AH43</f>
        <v>41.98</v>
      </c>
      <c r="J43">
        <f>BYPL_EOD!AG43+BYPL_EOD!AH43</f>
        <v>23.85</v>
      </c>
      <c r="K43">
        <f>MES_EOD!AG43+MES_EOD!AH43</f>
        <v>8.99</v>
      </c>
      <c r="L43">
        <f>NDMC_EOD!AG43+NDMC_EOD!AH43</f>
        <v>44.56</v>
      </c>
      <c r="M43">
        <f>TPDDL_EOD!AG43+TPDDL_EOD!AH43</f>
        <v>28.61</v>
      </c>
      <c r="N43">
        <f t="shared" si="0"/>
        <v>147.99</v>
      </c>
      <c r="O43" s="113">
        <f t="shared" si="1"/>
        <v>9.9999999999909051E-3</v>
      </c>
      <c r="P43">
        <v>41.982836678153923</v>
      </c>
      <c r="Q43">
        <v>23.851611595378067</v>
      </c>
      <c r="R43">
        <v>8.9906074734779367</v>
      </c>
      <c r="S43">
        <v>44.563011014257718</v>
      </c>
      <c r="T43">
        <v>28.611933238732345</v>
      </c>
      <c r="U43" s="115">
        <f t="shared" si="2"/>
        <v>148</v>
      </c>
      <c r="V43" s="113">
        <f t="shared" si="3"/>
        <v>0</v>
      </c>
    </row>
    <row r="44" spans="1:22">
      <c r="A44" t="s">
        <v>86</v>
      </c>
      <c r="B44">
        <f>PPCL!D44</f>
        <v>330</v>
      </c>
      <c r="C44">
        <f>PPCL!E44</f>
        <v>0</v>
      </c>
      <c r="D44">
        <f>PPCL!O44</f>
        <v>148</v>
      </c>
      <c r="E44">
        <f>PPCL!P44</f>
        <v>0</v>
      </c>
      <c r="F44">
        <f t="shared" si="4"/>
        <v>330</v>
      </c>
      <c r="G44">
        <f t="shared" si="5"/>
        <v>148</v>
      </c>
      <c r="H44" s="113"/>
      <c r="I44">
        <f>BRPL_EOD!AG44+BRPL_EOD!AH44</f>
        <v>41.98</v>
      </c>
      <c r="J44">
        <f>BYPL_EOD!AG44+BYPL_EOD!AH44</f>
        <v>23.85</v>
      </c>
      <c r="K44">
        <f>MES_EOD!AG44+MES_EOD!AH44</f>
        <v>8.99</v>
      </c>
      <c r="L44">
        <f>NDMC_EOD!AG44+NDMC_EOD!AH44</f>
        <v>44.56</v>
      </c>
      <c r="M44">
        <f>TPDDL_EOD!AG44+TPDDL_EOD!AH44</f>
        <v>28.61</v>
      </c>
      <c r="N44">
        <f t="shared" si="0"/>
        <v>147.99</v>
      </c>
      <c r="O44" s="113">
        <f t="shared" si="1"/>
        <v>9.9999999999909051E-3</v>
      </c>
      <c r="P44">
        <v>41.982836678153923</v>
      </c>
      <c r="Q44">
        <v>23.851611595378067</v>
      </c>
      <c r="R44">
        <v>8.9906074734779367</v>
      </c>
      <c r="S44">
        <v>44.563011014257718</v>
      </c>
      <c r="T44">
        <v>28.611933238732345</v>
      </c>
      <c r="U44" s="115">
        <f t="shared" si="2"/>
        <v>148</v>
      </c>
      <c r="V44" s="113">
        <f t="shared" si="3"/>
        <v>0</v>
      </c>
    </row>
    <row r="45" spans="1:22">
      <c r="A45" t="s">
        <v>87</v>
      </c>
      <c r="B45">
        <f>PPCL!D45</f>
        <v>330</v>
      </c>
      <c r="C45">
        <f>PPCL!E45</f>
        <v>0</v>
      </c>
      <c r="D45">
        <f>PPCL!O45</f>
        <v>148</v>
      </c>
      <c r="E45">
        <f>PPCL!P45</f>
        <v>0</v>
      </c>
      <c r="F45">
        <f t="shared" si="4"/>
        <v>330</v>
      </c>
      <c r="G45">
        <f t="shared" si="5"/>
        <v>148</v>
      </c>
      <c r="H45" s="113"/>
      <c r="I45">
        <f>BRPL_EOD!AG45+BRPL_EOD!AH45</f>
        <v>41.98</v>
      </c>
      <c r="J45">
        <f>BYPL_EOD!AG45+BYPL_EOD!AH45</f>
        <v>23.85</v>
      </c>
      <c r="K45">
        <f>MES_EOD!AG45+MES_EOD!AH45</f>
        <v>8.99</v>
      </c>
      <c r="L45">
        <f>NDMC_EOD!AG45+NDMC_EOD!AH45</f>
        <v>44.56</v>
      </c>
      <c r="M45">
        <f>TPDDL_EOD!AG45+TPDDL_EOD!AH45</f>
        <v>28.61</v>
      </c>
      <c r="N45">
        <f t="shared" si="0"/>
        <v>147.99</v>
      </c>
      <c r="O45" s="113">
        <f t="shared" si="1"/>
        <v>9.9999999999909051E-3</v>
      </c>
      <c r="P45">
        <v>41.982836678153923</v>
      </c>
      <c r="Q45">
        <v>23.851611595378067</v>
      </c>
      <c r="R45">
        <v>8.9906074734779367</v>
      </c>
      <c r="S45">
        <v>44.563011014257718</v>
      </c>
      <c r="T45">
        <v>28.611933238732345</v>
      </c>
      <c r="U45" s="115">
        <f t="shared" si="2"/>
        <v>148</v>
      </c>
      <c r="V45" s="113">
        <f t="shared" si="3"/>
        <v>0</v>
      </c>
    </row>
    <row r="46" spans="1:22">
      <c r="A46" t="s">
        <v>88</v>
      </c>
      <c r="B46">
        <f>PPCL!D46</f>
        <v>330</v>
      </c>
      <c r="C46">
        <f>PPCL!E46</f>
        <v>0</v>
      </c>
      <c r="D46">
        <f>PPCL!O46</f>
        <v>148</v>
      </c>
      <c r="E46">
        <f>PPCL!P46</f>
        <v>0</v>
      </c>
      <c r="F46">
        <f t="shared" si="4"/>
        <v>330</v>
      </c>
      <c r="G46">
        <f t="shared" si="5"/>
        <v>148</v>
      </c>
      <c r="H46" s="113"/>
      <c r="I46">
        <f>BRPL_EOD!AG46+BRPL_EOD!AH46</f>
        <v>41.98</v>
      </c>
      <c r="J46">
        <f>BYPL_EOD!AG46+BYPL_EOD!AH46</f>
        <v>23.85</v>
      </c>
      <c r="K46">
        <f>MES_EOD!AG46+MES_EOD!AH46</f>
        <v>8.99</v>
      </c>
      <c r="L46">
        <f>NDMC_EOD!AG46+NDMC_EOD!AH46</f>
        <v>44.56</v>
      </c>
      <c r="M46">
        <f>TPDDL_EOD!AG46+TPDDL_EOD!AH46</f>
        <v>28.61</v>
      </c>
      <c r="N46">
        <f t="shared" si="0"/>
        <v>147.99</v>
      </c>
      <c r="O46" s="113">
        <f t="shared" si="1"/>
        <v>9.9999999999909051E-3</v>
      </c>
      <c r="P46">
        <v>41.982836678153923</v>
      </c>
      <c r="Q46">
        <v>23.851611595378067</v>
      </c>
      <c r="R46">
        <v>8.9906074734779367</v>
      </c>
      <c r="S46">
        <v>44.563011014257718</v>
      </c>
      <c r="T46">
        <v>28.611933238732345</v>
      </c>
      <c r="U46" s="115">
        <f t="shared" si="2"/>
        <v>148</v>
      </c>
      <c r="V46" s="113">
        <f t="shared" si="3"/>
        <v>0</v>
      </c>
    </row>
    <row r="47" spans="1:22">
      <c r="A47" t="s">
        <v>89</v>
      </c>
      <c r="B47">
        <f>PPCL!D47</f>
        <v>330</v>
      </c>
      <c r="C47">
        <f>PPCL!E47</f>
        <v>0</v>
      </c>
      <c r="D47">
        <f>PPCL!O47</f>
        <v>148</v>
      </c>
      <c r="E47">
        <f>PPCL!P47</f>
        <v>0</v>
      </c>
      <c r="F47">
        <f t="shared" si="4"/>
        <v>330</v>
      </c>
      <c r="G47">
        <f t="shared" si="5"/>
        <v>148</v>
      </c>
      <c r="H47" s="113"/>
      <c r="I47">
        <f>BRPL_EOD!AG47+BRPL_EOD!AH47</f>
        <v>41.98</v>
      </c>
      <c r="J47">
        <f>BYPL_EOD!AG47+BYPL_EOD!AH47</f>
        <v>23.85</v>
      </c>
      <c r="K47">
        <f>MES_EOD!AG47+MES_EOD!AH47</f>
        <v>8.99</v>
      </c>
      <c r="L47">
        <f>NDMC_EOD!AG47+NDMC_EOD!AH47</f>
        <v>44.56</v>
      </c>
      <c r="M47">
        <f>TPDDL_EOD!AG47+TPDDL_EOD!AH47</f>
        <v>28.61</v>
      </c>
      <c r="N47">
        <f t="shared" si="0"/>
        <v>147.99</v>
      </c>
      <c r="O47" s="113">
        <f t="shared" si="1"/>
        <v>9.9999999999909051E-3</v>
      </c>
      <c r="P47">
        <v>41.982836678153923</v>
      </c>
      <c r="Q47">
        <v>23.851611595378067</v>
      </c>
      <c r="R47">
        <v>8.9906074734779367</v>
      </c>
      <c r="S47">
        <v>44.563011014257718</v>
      </c>
      <c r="T47">
        <v>28.611933238732345</v>
      </c>
      <c r="U47" s="115">
        <f t="shared" si="2"/>
        <v>148</v>
      </c>
      <c r="V47" s="113">
        <f t="shared" si="3"/>
        <v>0</v>
      </c>
    </row>
    <row r="48" spans="1:22">
      <c r="A48" t="s">
        <v>90</v>
      </c>
      <c r="B48">
        <f>PPCL!D48</f>
        <v>330</v>
      </c>
      <c r="C48">
        <f>PPCL!E48</f>
        <v>0</v>
      </c>
      <c r="D48">
        <f>PPCL!O48</f>
        <v>148</v>
      </c>
      <c r="E48">
        <f>PPCL!P48</f>
        <v>0</v>
      </c>
      <c r="F48">
        <f t="shared" si="4"/>
        <v>330</v>
      </c>
      <c r="G48">
        <f t="shared" si="5"/>
        <v>148</v>
      </c>
      <c r="H48" s="113"/>
      <c r="I48">
        <f>BRPL_EOD!AG48+BRPL_EOD!AH48</f>
        <v>41.98</v>
      </c>
      <c r="J48">
        <f>BYPL_EOD!AG48+BYPL_EOD!AH48</f>
        <v>23.85</v>
      </c>
      <c r="K48">
        <f>MES_EOD!AG48+MES_EOD!AH48</f>
        <v>8.99</v>
      </c>
      <c r="L48">
        <f>NDMC_EOD!AG48+NDMC_EOD!AH48</f>
        <v>44.56</v>
      </c>
      <c r="M48">
        <f>TPDDL_EOD!AG48+TPDDL_EOD!AH48</f>
        <v>28.61</v>
      </c>
      <c r="N48">
        <f t="shared" si="0"/>
        <v>147.99</v>
      </c>
      <c r="O48" s="113">
        <f t="shared" si="1"/>
        <v>9.9999999999909051E-3</v>
      </c>
      <c r="P48">
        <v>41.982836678153923</v>
      </c>
      <c r="Q48">
        <v>23.851611595378067</v>
      </c>
      <c r="R48">
        <v>8.9906074734779367</v>
      </c>
      <c r="S48">
        <v>44.563011014257718</v>
      </c>
      <c r="T48">
        <v>28.611933238732345</v>
      </c>
      <c r="U48" s="115">
        <f t="shared" si="2"/>
        <v>148</v>
      </c>
      <c r="V48" s="113">
        <f t="shared" si="3"/>
        <v>0</v>
      </c>
    </row>
    <row r="49" spans="1:22">
      <c r="A49" t="s">
        <v>91</v>
      </c>
      <c r="B49">
        <f>PPCL!D49</f>
        <v>330</v>
      </c>
      <c r="C49">
        <f>PPCL!E49</f>
        <v>0</v>
      </c>
      <c r="D49">
        <f>PPCL!O49</f>
        <v>148</v>
      </c>
      <c r="E49">
        <f>PPCL!P49</f>
        <v>0</v>
      </c>
      <c r="F49">
        <f t="shared" si="4"/>
        <v>330</v>
      </c>
      <c r="G49">
        <f t="shared" si="5"/>
        <v>148</v>
      </c>
      <c r="H49" s="113"/>
      <c r="I49">
        <f>BRPL_EOD!AG49+BRPL_EOD!AH49</f>
        <v>41.98</v>
      </c>
      <c r="J49">
        <f>BYPL_EOD!AG49+BYPL_EOD!AH49</f>
        <v>23.85</v>
      </c>
      <c r="K49">
        <f>MES_EOD!AG49+MES_EOD!AH49</f>
        <v>8.99</v>
      </c>
      <c r="L49">
        <f>NDMC_EOD!AG49+NDMC_EOD!AH49</f>
        <v>44.56</v>
      </c>
      <c r="M49">
        <f>TPDDL_EOD!AG49+TPDDL_EOD!AH49</f>
        <v>28.61</v>
      </c>
      <c r="N49">
        <f t="shared" si="0"/>
        <v>147.99</v>
      </c>
      <c r="O49" s="113">
        <f t="shared" si="1"/>
        <v>9.9999999999909051E-3</v>
      </c>
      <c r="P49">
        <v>41.982836678153923</v>
      </c>
      <c r="Q49">
        <v>23.851611595378067</v>
      </c>
      <c r="R49">
        <v>8.9906074734779367</v>
      </c>
      <c r="S49">
        <v>44.563011014257718</v>
      </c>
      <c r="T49">
        <v>28.611933238732345</v>
      </c>
      <c r="U49" s="115">
        <f t="shared" si="2"/>
        <v>148</v>
      </c>
      <c r="V49" s="113">
        <f t="shared" si="3"/>
        <v>0</v>
      </c>
    </row>
    <row r="50" spans="1:22">
      <c r="A50" t="s">
        <v>92</v>
      </c>
      <c r="B50">
        <f>PPCL!D50</f>
        <v>330</v>
      </c>
      <c r="C50">
        <f>PPCL!E50</f>
        <v>0</v>
      </c>
      <c r="D50">
        <f>PPCL!O50</f>
        <v>148</v>
      </c>
      <c r="E50">
        <f>PPCL!P50</f>
        <v>0</v>
      </c>
      <c r="F50">
        <f t="shared" si="4"/>
        <v>330</v>
      </c>
      <c r="G50">
        <f t="shared" si="5"/>
        <v>148</v>
      </c>
      <c r="H50" s="113"/>
      <c r="I50">
        <f>BRPL_EOD!AG50+BRPL_EOD!AH50</f>
        <v>41.98</v>
      </c>
      <c r="J50">
        <f>BYPL_EOD!AG50+BYPL_EOD!AH50</f>
        <v>23.85</v>
      </c>
      <c r="K50">
        <f>MES_EOD!AG50+MES_EOD!AH50</f>
        <v>8.99</v>
      </c>
      <c r="L50">
        <f>NDMC_EOD!AG50+NDMC_EOD!AH50</f>
        <v>44.56</v>
      </c>
      <c r="M50">
        <f>TPDDL_EOD!AG50+TPDDL_EOD!AH50</f>
        <v>28.61</v>
      </c>
      <c r="N50">
        <f t="shared" si="0"/>
        <v>147.99</v>
      </c>
      <c r="O50" s="113">
        <f t="shared" si="1"/>
        <v>9.9999999999909051E-3</v>
      </c>
      <c r="P50">
        <v>41.982836678153923</v>
      </c>
      <c r="Q50">
        <v>23.851611595378067</v>
      </c>
      <c r="R50">
        <v>8.9906074734779367</v>
      </c>
      <c r="S50">
        <v>44.563011014257718</v>
      </c>
      <c r="T50">
        <v>28.611933238732345</v>
      </c>
      <c r="U50" s="115">
        <f t="shared" si="2"/>
        <v>148</v>
      </c>
      <c r="V50" s="113">
        <f t="shared" si="3"/>
        <v>0</v>
      </c>
    </row>
    <row r="51" spans="1:22">
      <c r="A51" t="s">
        <v>93</v>
      </c>
      <c r="B51">
        <f>PPCL!D51</f>
        <v>330</v>
      </c>
      <c r="C51">
        <f>PPCL!E51</f>
        <v>0</v>
      </c>
      <c r="D51">
        <f>PPCL!O51</f>
        <v>144</v>
      </c>
      <c r="E51">
        <f>PPCL!P51</f>
        <v>0</v>
      </c>
      <c r="F51">
        <f t="shared" si="4"/>
        <v>330</v>
      </c>
      <c r="G51">
        <f t="shared" si="5"/>
        <v>144</v>
      </c>
      <c r="H51" s="113"/>
      <c r="I51">
        <f>BRPL_EOD!AG51+BRPL_EOD!AH51</f>
        <v>40.79</v>
      </c>
      <c r="J51">
        <f>BYPL_EOD!AG51+BYPL_EOD!AH51</f>
        <v>23.17</v>
      </c>
      <c r="K51">
        <f>MES_EOD!AG51+MES_EOD!AH51</f>
        <v>8.74</v>
      </c>
      <c r="L51">
        <f>NDMC_EOD!AG51+NDMC_EOD!AH51</f>
        <v>43.3</v>
      </c>
      <c r="M51">
        <f>TPDDL_EOD!AG51+TPDDL_EOD!AH51</f>
        <v>28</v>
      </c>
      <c r="N51">
        <f t="shared" si="0"/>
        <v>144</v>
      </c>
      <c r="O51" s="113">
        <f t="shared" si="1"/>
        <v>0</v>
      </c>
      <c r="P51">
        <v>40.79</v>
      </c>
      <c r="Q51">
        <v>23.17</v>
      </c>
      <c r="R51">
        <v>8.74</v>
      </c>
      <c r="S51">
        <v>43.3</v>
      </c>
      <c r="T51">
        <v>28</v>
      </c>
      <c r="U51" s="115">
        <f t="shared" si="2"/>
        <v>144</v>
      </c>
      <c r="V51" s="113">
        <f t="shared" si="3"/>
        <v>0</v>
      </c>
    </row>
    <row r="52" spans="1:22">
      <c r="A52" t="s">
        <v>94</v>
      </c>
      <c r="B52">
        <f>PPCL!D52</f>
        <v>330</v>
      </c>
      <c r="C52">
        <f>PPCL!E52</f>
        <v>0</v>
      </c>
      <c r="D52">
        <f>PPCL!O52</f>
        <v>144</v>
      </c>
      <c r="E52">
        <f>PPCL!P52</f>
        <v>0</v>
      </c>
      <c r="F52">
        <f t="shared" si="4"/>
        <v>330</v>
      </c>
      <c r="G52">
        <f t="shared" si="5"/>
        <v>144</v>
      </c>
      <c r="H52" s="113"/>
      <c r="I52">
        <f>BRPL_EOD!AG52+BRPL_EOD!AH52</f>
        <v>40.79</v>
      </c>
      <c r="J52">
        <f>BYPL_EOD!AG52+BYPL_EOD!AH52</f>
        <v>23.17</v>
      </c>
      <c r="K52">
        <f>MES_EOD!AG52+MES_EOD!AH52</f>
        <v>8.74</v>
      </c>
      <c r="L52">
        <f>NDMC_EOD!AG52+NDMC_EOD!AH52</f>
        <v>43.3</v>
      </c>
      <c r="M52">
        <f>TPDDL_EOD!AG52+TPDDL_EOD!AH52</f>
        <v>28</v>
      </c>
      <c r="N52">
        <f t="shared" si="0"/>
        <v>144</v>
      </c>
      <c r="O52" s="113">
        <f t="shared" si="1"/>
        <v>0</v>
      </c>
      <c r="P52">
        <v>40.79</v>
      </c>
      <c r="Q52">
        <v>23.17</v>
      </c>
      <c r="R52">
        <v>8.74</v>
      </c>
      <c r="S52">
        <v>43.3</v>
      </c>
      <c r="T52">
        <v>28</v>
      </c>
      <c r="U52" s="115">
        <f t="shared" si="2"/>
        <v>144</v>
      </c>
      <c r="V52" s="113">
        <f t="shared" si="3"/>
        <v>0</v>
      </c>
    </row>
    <row r="53" spans="1:22">
      <c r="A53" t="s">
        <v>95</v>
      </c>
      <c r="B53">
        <f>PPCL!D53</f>
        <v>330</v>
      </c>
      <c r="C53">
        <f>PPCL!E53</f>
        <v>0</v>
      </c>
      <c r="D53">
        <f>PPCL!O53</f>
        <v>144</v>
      </c>
      <c r="E53">
        <f>PPCL!P53</f>
        <v>0</v>
      </c>
      <c r="F53">
        <f t="shared" si="4"/>
        <v>330</v>
      </c>
      <c r="G53">
        <f t="shared" si="5"/>
        <v>144</v>
      </c>
      <c r="H53" s="113"/>
      <c r="I53">
        <f>BRPL_EOD!AG53+BRPL_EOD!AH53</f>
        <v>40.79</v>
      </c>
      <c r="J53">
        <f>BYPL_EOD!AG53+BYPL_EOD!AH53</f>
        <v>23.17</v>
      </c>
      <c r="K53">
        <f>MES_EOD!AG53+MES_EOD!AH53</f>
        <v>8.74</v>
      </c>
      <c r="L53">
        <f>NDMC_EOD!AG53+NDMC_EOD!AH53</f>
        <v>43.3</v>
      </c>
      <c r="M53">
        <f>TPDDL_EOD!AG53+TPDDL_EOD!AH53</f>
        <v>28</v>
      </c>
      <c r="N53">
        <f t="shared" si="0"/>
        <v>144</v>
      </c>
      <c r="O53" s="113">
        <f t="shared" si="1"/>
        <v>0</v>
      </c>
      <c r="P53">
        <v>40.79</v>
      </c>
      <c r="Q53">
        <v>23.17</v>
      </c>
      <c r="R53">
        <v>8.74</v>
      </c>
      <c r="S53">
        <v>43.3</v>
      </c>
      <c r="T53">
        <v>28</v>
      </c>
      <c r="U53" s="115">
        <f t="shared" si="2"/>
        <v>144</v>
      </c>
      <c r="V53" s="113">
        <f t="shared" si="3"/>
        <v>0</v>
      </c>
    </row>
    <row r="54" spans="1:22">
      <c r="A54" t="s">
        <v>96</v>
      </c>
      <c r="B54">
        <f>PPCL!D54</f>
        <v>330</v>
      </c>
      <c r="C54">
        <f>PPCL!E54</f>
        <v>0</v>
      </c>
      <c r="D54">
        <f>PPCL!O54</f>
        <v>144</v>
      </c>
      <c r="E54">
        <f>PPCL!P54</f>
        <v>0</v>
      </c>
      <c r="F54">
        <f t="shared" si="4"/>
        <v>330</v>
      </c>
      <c r="G54">
        <f t="shared" si="5"/>
        <v>144</v>
      </c>
      <c r="H54" s="113"/>
      <c r="I54">
        <f>BRPL_EOD!AG54+BRPL_EOD!AH54</f>
        <v>40.79</v>
      </c>
      <c r="J54">
        <f>BYPL_EOD!AG54+BYPL_EOD!AH54</f>
        <v>23.17</v>
      </c>
      <c r="K54">
        <f>MES_EOD!AG54+MES_EOD!AH54</f>
        <v>8.74</v>
      </c>
      <c r="L54">
        <f>NDMC_EOD!AG54+NDMC_EOD!AH54</f>
        <v>43.3</v>
      </c>
      <c r="M54">
        <f>TPDDL_EOD!AG54+TPDDL_EOD!AH54</f>
        <v>28</v>
      </c>
      <c r="N54">
        <f t="shared" si="0"/>
        <v>144</v>
      </c>
      <c r="O54" s="113">
        <f t="shared" si="1"/>
        <v>0</v>
      </c>
      <c r="P54">
        <v>40.79</v>
      </c>
      <c r="Q54">
        <v>23.17</v>
      </c>
      <c r="R54">
        <v>8.74</v>
      </c>
      <c r="S54">
        <v>43.3</v>
      </c>
      <c r="T54">
        <v>28</v>
      </c>
      <c r="U54" s="115">
        <f t="shared" si="2"/>
        <v>144</v>
      </c>
      <c r="V54" s="113">
        <f t="shared" si="3"/>
        <v>0</v>
      </c>
    </row>
    <row r="55" spans="1:22">
      <c r="A55" t="s">
        <v>97</v>
      </c>
      <c r="B55">
        <f>PPCL!D55</f>
        <v>330</v>
      </c>
      <c r="C55">
        <f>PPCL!E55</f>
        <v>0</v>
      </c>
      <c r="D55">
        <f>PPCL!O55</f>
        <v>144</v>
      </c>
      <c r="E55">
        <f>PPCL!P55</f>
        <v>0</v>
      </c>
      <c r="F55">
        <f t="shared" si="4"/>
        <v>330</v>
      </c>
      <c r="G55">
        <f t="shared" si="5"/>
        <v>144</v>
      </c>
      <c r="H55" s="113"/>
      <c r="I55">
        <f>BRPL_EOD!AG55+BRPL_EOD!AH55</f>
        <v>40.79</v>
      </c>
      <c r="J55">
        <f>BYPL_EOD!AG55+BYPL_EOD!AH55</f>
        <v>23.17</v>
      </c>
      <c r="K55">
        <f>MES_EOD!AG55+MES_EOD!AH55</f>
        <v>8.74</v>
      </c>
      <c r="L55">
        <f>NDMC_EOD!AG55+NDMC_EOD!AH55</f>
        <v>43.3</v>
      </c>
      <c r="M55">
        <f>TPDDL_EOD!AG55+TPDDL_EOD!AH55</f>
        <v>28</v>
      </c>
      <c r="N55">
        <f t="shared" si="0"/>
        <v>144</v>
      </c>
      <c r="O55" s="113">
        <f t="shared" si="1"/>
        <v>0</v>
      </c>
      <c r="P55">
        <v>40.79</v>
      </c>
      <c r="Q55">
        <v>23.17</v>
      </c>
      <c r="R55">
        <v>8.74</v>
      </c>
      <c r="S55">
        <v>43.3</v>
      </c>
      <c r="T55">
        <v>28</v>
      </c>
      <c r="U55" s="115">
        <f t="shared" si="2"/>
        <v>144</v>
      </c>
      <c r="V55" s="113">
        <f t="shared" si="3"/>
        <v>0</v>
      </c>
    </row>
    <row r="56" spans="1:22">
      <c r="A56" t="s">
        <v>98</v>
      </c>
      <c r="B56">
        <f>PPCL!D56</f>
        <v>330</v>
      </c>
      <c r="C56">
        <f>PPCL!E56</f>
        <v>0</v>
      </c>
      <c r="D56">
        <f>PPCL!O56</f>
        <v>144</v>
      </c>
      <c r="E56">
        <f>PPCL!P56</f>
        <v>0</v>
      </c>
      <c r="F56">
        <f t="shared" si="4"/>
        <v>330</v>
      </c>
      <c r="G56">
        <f t="shared" si="5"/>
        <v>144</v>
      </c>
      <c r="H56" s="113"/>
      <c r="I56">
        <f>BRPL_EOD!AG56+BRPL_EOD!AH56</f>
        <v>40.79</v>
      </c>
      <c r="J56">
        <f>BYPL_EOD!AG56+BYPL_EOD!AH56</f>
        <v>23.17</v>
      </c>
      <c r="K56">
        <f>MES_EOD!AG56+MES_EOD!AH56</f>
        <v>8.74</v>
      </c>
      <c r="L56">
        <f>NDMC_EOD!AG56+NDMC_EOD!AH56</f>
        <v>43.3</v>
      </c>
      <c r="M56">
        <f>TPDDL_EOD!AG56+TPDDL_EOD!AH56</f>
        <v>28</v>
      </c>
      <c r="N56">
        <f t="shared" si="0"/>
        <v>144</v>
      </c>
      <c r="O56" s="113">
        <f t="shared" si="1"/>
        <v>0</v>
      </c>
      <c r="P56">
        <v>40.79</v>
      </c>
      <c r="Q56">
        <v>23.17</v>
      </c>
      <c r="R56">
        <v>8.74</v>
      </c>
      <c r="S56">
        <v>43.3</v>
      </c>
      <c r="T56">
        <v>28</v>
      </c>
      <c r="U56" s="115">
        <f t="shared" si="2"/>
        <v>144</v>
      </c>
      <c r="V56" s="113">
        <f t="shared" si="3"/>
        <v>0</v>
      </c>
    </row>
    <row r="57" spans="1:22">
      <c r="A57" t="s">
        <v>99</v>
      </c>
      <c r="B57">
        <f>PPCL!D57</f>
        <v>330</v>
      </c>
      <c r="C57">
        <f>PPCL!E57</f>
        <v>0</v>
      </c>
      <c r="D57">
        <f>PPCL!O57</f>
        <v>144</v>
      </c>
      <c r="E57">
        <f>PPCL!P57</f>
        <v>0</v>
      </c>
      <c r="F57">
        <f t="shared" si="4"/>
        <v>330</v>
      </c>
      <c r="G57">
        <f t="shared" si="5"/>
        <v>144</v>
      </c>
      <c r="H57" s="113"/>
      <c r="I57">
        <f>BRPL_EOD!AG57+BRPL_EOD!AH57</f>
        <v>40.79</v>
      </c>
      <c r="J57">
        <f>BYPL_EOD!AG57+BYPL_EOD!AH57</f>
        <v>23.17</v>
      </c>
      <c r="K57">
        <f>MES_EOD!AG57+MES_EOD!AH57</f>
        <v>8.74</v>
      </c>
      <c r="L57">
        <f>NDMC_EOD!AG57+NDMC_EOD!AH57</f>
        <v>43.3</v>
      </c>
      <c r="M57">
        <f>TPDDL_EOD!AG57+TPDDL_EOD!AH57</f>
        <v>28</v>
      </c>
      <c r="N57">
        <f t="shared" si="0"/>
        <v>144</v>
      </c>
      <c r="O57" s="113">
        <f t="shared" si="1"/>
        <v>0</v>
      </c>
      <c r="P57">
        <v>40.79</v>
      </c>
      <c r="Q57">
        <v>23.17</v>
      </c>
      <c r="R57">
        <v>8.74</v>
      </c>
      <c r="S57">
        <v>43.3</v>
      </c>
      <c r="T57">
        <v>28</v>
      </c>
      <c r="U57" s="115">
        <f t="shared" si="2"/>
        <v>144</v>
      </c>
      <c r="V57" s="113">
        <f t="shared" si="3"/>
        <v>0</v>
      </c>
    </row>
    <row r="58" spans="1:22">
      <c r="A58" t="s">
        <v>100</v>
      </c>
      <c r="B58">
        <f>PPCL!D58</f>
        <v>330</v>
      </c>
      <c r="C58">
        <f>PPCL!E58</f>
        <v>0</v>
      </c>
      <c r="D58">
        <f>PPCL!O58</f>
        <v>144</v>
      </c>
      <c r="E58">
        <f>PPCL!P58</f>
        <v>0</v>
      </c>
      <c r="F58">
        <f t="shared" si="4"/>
        <v>330</v>
      </c>
      <c r="G58">
        <f t="shared" si="5"/>
        <v>144</v>
      </c>
      <c r="H58" s="113"/>
      <c r="I58">
        <f>BRPL_EOD!AG58+BRPL_EOD!AH58</f>
        <v>40.79</v>
      </c>
      <c r="J58">
        <f>BYPL_EOD!AG58+BYPL_EOD!AH58</f>
        <v>23.17</v>
      </c>
      <c r="K58">
        <f>MES_EOD!AG58+MES_EOD!AH58</f>
        <v>8.74</v>
      </c>
      <c r="L58">
        <f>NDMC_EOD!AG58+NDMC_EOD!AH58</f>
        <v>43.3</v>
      </c>
      <c r="M58">
        <f>TPDDL_EOD!AG58+TPDDL_EOD!AH58</f>
        <v>28</v>
      </c>
      <c r="N58">
        <f t="shared" si="0"/>
        <v>144</v>
      </c>
      <c r="O58" s="113">
        <f t="shared" si="1"/>
        <v>0</v>
      </c>
      <c r="P58">
        <v>40.79</v>
      </c>
      <c r="Q58">
        <v>23.17</v>
      </c>
      <c r="R58">
        <v>8.74</v>
      </c>
      <c r="S58">
        <v>43.3</v>
      </c>
      <c r="T58">
        <v>28</v>
      </c>
      <c r="U58" s="115">
        <f t="shared" si="2"/>
        <v>144</v>
      </c>
      <c r="V58" s="113">
        <f t="shared" si="3"/>
        <v>0</v>
      </c>
    </row>
    <row r="59" spans="1:22">
      <c r="A59" t="s">
        <v>101</v>
      </c>
      <c r="B59">
        <f>PPCL!D59</f>
        <v>330</v>
      </c>
      <c r="C59">
        <f>PPCL!E59</f>
        <v>0</v>
      </c>
      <c r="D59">
        <f>PPCL!O59</f>
        <v>144</v>
      </c>
      <c r="E59">
        <f>PPCL!P59</f>
        <v>0</v>
      </c>
      <c r="F59">
        <f t="shared" si="4"/>
        <v>330</v>
      </c>
      <c r="G59">
        <f t="shared" si="5"/>
        <v>144</v>
      </c>
      <c r="H59" s="113"/>
      <c r="I59">
        <f>BRPL_EOD!AG59+BRPL_EOD!AH59</f>
        <v>40.79</v>
      </c>
      <c r="J59">
        <f>BYPL_EOD!AG59+BYPL_EOD!AH59</f>
        <v>23.17</v>
      </c>
      <c r="K59">
        <f>MES_EOD!AG59+MES_EOD!AH59</f>
        <v>8.74</v>
      </c>
      <c r="L59">
        <f>NDMC_EOD!AG59+NDMC_EOD!AH59</f>
        <v>43.3</v>
      </c>
      <c r="M59">
        <f>TPDDL_EOD!AG59+TPDDL_EOD!AH59</f>
        <v>28</v>
      </c>
      <c r="N59">
        <f t="shared" si="0"/>
        <v>144</v>
      </c>
      <c r="O59" s="113">
        <f t="shared" si="1"/>
        <v>0</v>
      </c>
      <c r="P59">
        <v>40.79</v>
      </c>
      <c r="Q59">
        <v>23.17</v>
      </c>
      <c r="R59">
        <v>8.74</v>
      </c>
      <c r="S59">
        <v>43.3</v>
      </c>
      <c r="T59">
        <v>28</v>
      </c>
      <c r="U59" s="115">
        <f t="shared" si="2"/>
        <v>144</v>
      </c>
      <c r="V59" s="113">
        <f t="shared" si="3"/>
        <v>0</v>
      </c>
    </row>
    <row r="60" spans="1:22">
      <c r="A60" t="s">
        <v>102</v>
      </c>
      <c r="B60">
        <f>PPCL!D60</f>
        <v>330</v>
      </c>
      <c r="C60">
        <f>PPCL!E60</f>
        <v>0</v>
      </c>
      <c r="D60">
        <f>PPCL!O60</f>
        <v>142</v>
      </c>
      <c r="E60">
        <f>PPCL!P60</f>
        <v>0</v>
      </c>
      <c r="F60">
        <f t="shared" si="4"/>
        <v>330</v>
      </c>
      <c r="G60">
        <f t="shared" si="5"/>
        <v>142</v>
      </c>
      <c r="H60" s="113"/>
      <c r="I60">
        <f>BRPL_EOD!AG60+BRPL_EOD!AH60</f>
        <v>40.090000000000003</v>
      </c>
      <c r="J60">
        <f>BYPL_EOD!AG60+BYPL_EOD!AH60</f>
        <v>22.77</v>
      </c>
      <c r="K60">
        <f>MES_EOD!AG60+MES_EOD!AH60</f>
        <v>8.59</v>
      </c>
      <c r="L60">
        <f>NDMC_EOD!AG60+NDMC_EOD!AH60</f>
        <v>42.55</v>
      </c>
      <c r="M60">
        <f>TPDDL_EOD!AG60+TPDDL_EOD!AH60</f>
        <v>28</v>
      </c>
      <c r="N60">
        <f t="shared" si="0"/>
        <v>142</v>
      </c>
      <c r="O60" s="113">
        <f t="shared" si="1"/>
        <v>0</v>
      </c>
      <c r="P60">
        <v>40.090000000000003</v>
      </c>
      <c r="Q60">
        <v>22.77</v>
      </c>
      <c r="R60">
        <v>8.59</v>
      </c>
      <c r="S60">
        <v>42.55</v>
      </c>
      <c r="T60">
        <v>28</v>
      </c>
      <c r="U60" s="115">
        <f t="shared" si="2"/>
        <v>142</v>
      </c>
      <c r="V60" s="113">
        <f t="shared" si="3"/>
        <v>0</v>
      </c>
    </row>
    <row r="61" spans="1:22">
      <c r="A61" t="s">
        <v>103</v>
      </c>
      <c r="B61">
        <f>PPCL!D61</f>
        <v>330</v>
      </c>
      <c r="C61">
        <f>PPCL!E61</f>
        <v>0</v>
      </c>
      <c r="D61">
        <f>PPCL!O61</f>
        <v>142</v>
      </c>
      <c r="E61">
        <f>PPCL!P61</f>
        <v>0</v>
      </c>
      <c r="F61">
        <f t="shared" si="4"/>
        <v>330</v>
      </c>
      <c r="G61">
        <f t="shared" si="5"/>
        <v>142</v>
      </c>
      <c r="H61" s="113"/>
      <c r="I61">
        <f>BRPL_EOD!AG61+BRPL_EOD!AH61</f>
        <v>40.090000000000003</v>
      </c>
      <c r="J61">
        <f>BYPL_EOD!AG61+BYPL_EOD!AH61</f>
        <v>22.77</v>
      </c>
      <c r="K61">
        <f>MES_EOD!AG61+MES_EOD!AH61</f>
        <v>8.59</v>
      </c>
      <c r="L61">
        <f>NDMC_EOD!AG61+NDMC_EOD!AH61</f>
        <v>42.55</v>
      </c>
      <c r="M61">
        <f>TPDDL_EOD!AG61+TPDDL_EOD!AH61</f>
        <v>28</v>
      </c>
      <c r="N61">
        <f t="shared" si="0"/>
        <v>142</v>
      </c>
      <c r="O61" s="113">
        <f t="shared" si="1"/>
        <v>0</v>
      </c>
      <c r="P61">
        <v>40.090000000000003</v>
      </c>
      <c r="Q61">
        <v>22.77</v>
      </c>
      <c r="R61">
        <v>8.59</v>
      </c>
      <c r="S61">
        <v>42.55</v>
      </c>
      <c r="T61">
        <v>28</v>
      </c>
      <c r="U61" s="115">
        <f t="shared" si="2"/>
        <v>142</v>
      </c>
      <c r="V61" s="113">
        <f t="shared" si="3"/>
        <v>0</v>
      </c>
    </row>
    <row r="62" spans="1:22">
      <c r="A62" t="s">
        <v>104</v>
      </c>
      <c r="B62">
        <f>PPCL!D62</f>
        <v>330</v>
      </c>
      <c r="C62">
        <f>PPCL!E62</f>
        <v>0</v>
      </c>
      <c r="D62">
        <f>PPCL!O62</f>
        <v>142</v>
      </c>
      <c r="E62">
        <f>PPCL!P62</f>
        <v>0</v>
      </c>
      <c r="F62">
        <f t="shared" si="4"/>
        <v>330</v>
      </c>
      <c r="G62">
        <f t="shared" si="5"/>
        <v>142</v>
      </c>
      <c r="H62" s="113"/>
      <c r="I62">
        <f>BRPL_EOD!AG62+BRPL_EOD!AH62</f>
        <v>40.090000000000003</v>
      </c>
      <c r="J62">
        <f>BYPL_EOD!AG62+BYPL_EOD!AH62</f>
        <v>22.77</v>
      </c>
      <c r="K62">
        <f>MES_EOD!AG62+MES_EOD!AH62</f>
        <v>8.59</v>
      </c>
      <c r="L62">
        <f>NDMC_EOD!AG62+NDMC_EOD!AH62</f>
        <v>42.55</v>
      </c>
      <c r="M62">
        <f>TPDDL_EOD!AG62+TPDDL_EOD!AH62</f>
        <v>28</v>
      </c>
      <c r="N62">
        <f t="shared" si="0"/>
        <v>142</v>
      </c>
      <c r="O62" s="113">
        <f t="shared" si="1"/>
        <v>0</v>
      </c>
      <c r="P62">
        <v>40.090000000000003</v>
      </c>
      <c r="Q62">
        <v>22.77</v>
      </c>
      <c r="R62">
        <v>8.59</v>
      </c>
      <c r="S62">
        <v>42.55</v>
      </c>
      <c r="T62">
        <v>28</v>
      </c>
      <c r="U62" s="115">
        <f t="shared" si="2"/>
        <v>142</v>
      </c>
      <c r="V62" s="113">
        <f t="shared" si="3"/>
        <v>0</v>
      </c>
    </row>
    <row r="63" spans="1:22">
      <c r="A63" t="s">
        <v>105</v>
      </c>
      <c r="B63">
        <f>PPCL!D63</f>
        <v>330</v>
      </c>
      <c r="C63">
        <f>PPCL!E63</f>
        <v>0</v>
      </c>
      <c r="D63">
        <f>PPCL!O63</f>
        <v>146</v>
      </c>
      <c r="E63">
        <f>PPCL!P63</f>
        <v>0</v>
      </c>
      <c r="F63">
        <f t="shared" si="4"/>
        <v>330</v>
      </c>
      <c r="G63">
        <f t="shared" si="5"/>
        <v>146</v>
      </c>
      <c r="H63" s="113"/>
      <c r="I63">
        <f>BRPL_EOD!AG63+BRPL_EOD!AH63</f>
        <v>41.42</v>
      </c>
      <c r="J63">
        <f>BYPL_EOD!AG63+BYPL_EOD!AH63</f>
        <v>23.53</v>
      </c>
      <c r="K63">
        <f>MES_EOD!AG63+MES_EOD!AH63</f>
        <v>8.8699999999999992</v>
      </c>
      <c r="L63">
        <f>NDMC_EOD!AG63+NDMC_EOD!AH63</f>
        <v>43.96</v>
      </c>
      <c r="M63">
        <f>TPDDL_EOD!AG63+TPDDL_EOD!AH63</f>
        <v>28.23</v>
      </c>
      <c r="N63">
        <f t="shared" si="0"/>
        <v>146.01</v>
      </c>
      <c r="O63" s="113">
        <f t="shared" si="1"/>
        <v>-9.9999999999909051E-3</v>
      </c>
      <c r="P63">
        <v>41.417163207999458</v>
      </c>
      <c r="Q63">
        <v>23.52838846654339</v>
      </c>
      <c r="R63">
        <v>8.8693925073625088</v>
      </c>
      <c r="S63">
        <v>43.956989247311832</v>
      </c>
      <c r="T63">
        <v>28.228066570782826</v>
      </c>
      <c r="U63" s="115">
        <f t="shared" si="2"/>
        <v>146.00000000000003</v>
      </c>
      <c r="V63" s="113">
        <f t="shared" si="3"/>
        <v>0</v>
      </c>
    </row>
    <row r="64" spans="1:22">
      <c r="A64" t="s">
        <v>106</v>
      </c>
      <c r="B64">
        <f>PPCL!D64</f>
        <v>330</v>
      </c>
      <c r="C64">
        <f>PPCL!E64</f>
        <v>0</v>
      </c>
      <c r="D64">
        <f>PPCL!O64</f>
        <v>146</v>
      </c>
      <c r="E64">
        <f>PPCL!P64</f>
        <v>0</v>
      </c>
      <c r="F64">
        <f t="shared" si="4"/>
        <v>330</v>
      </c>
      <c r="G64">
        <f t="shared" si="5"/>
        <v>146</v>
      </c>
      <c r="H64" s="113"/>
      <c r="I64">
        <f>BRPL_EOD!AG64+BRPL_EOD!AH64</f>
        <v>41.42</v>
      </c>
      <c r="J64">
        <f>BYPL_EOD!AG64+BYPL_EOD!AH64</f>
        <v>23.53</v>
      </c>
      <c r="K64">
        <f>MES_EOD!AG64+MES_EOD!AH64</f>
        <v>8.8699999999999992</v>
      </c>
      <c r="L64">
        <f>NDMC_EOD!AG64+NDMC_EOD!AH64</f>
        <v>43.96</v>
      </c>
      <c r="M64">
        <f>TPDDL_EOD!AG64+TPDDL_EOD!AH64</f>
        <v>28.23</v>
      </c>
      <c r="N64">
        <f t="shared" si="0"/>
        <v>146.01</v>
      </c>
      <c r="O64" s="113">
        <f t="shared" si="1"/>
        <v>-9.9999999999909051E-3</v>
      </c>
      <c r="P64">
        <v>41.417163207999458</v>
      </c>
      <c r="Q64">
        <v>23.52838846654339</v>
      </c>
      <c r="R64">
        <v>8.8693925073625088</v>
      </c>
      <c r="S64">
        <v>43.956989247311832</v>
      </c>
      <c r="T64">
        <v>28.228066570782826</v>
      </c>
      <c r="U64" s="115">
        <f t="shared" si="2"/>
        <v>146.00000000000003</v>
      </c>
      <c r="V64" s="113">
        <f t="shared" si="3"/>
        <v>0</v>
      </c>
    </row>
    <row r="65" spans="1:22">
      <c r="A65" t="s">
        <v>107</v>
      </c>
      <c r="B65">
        <f>PPCL!D65</f>
        <v>330</v>
      </c>
      <c r="C65">
        <f>PPCL!E65</f>
        <v>0</v>
      </c>
      <c r="D65">
        <f>PPCL!O65</f>
        <v>146</v>
      </c>
      <c r="E65">
        <f>PPCL!P65</f>
        <v>0</v>
      </c>
      <c r="F65">
        <f t="shared" si="4"/>
        <v>330</v>
      </c>
      <c r="G65">
        <f t="shared" si="5"/>
        <v>146</v>
      </c>
      <c r="H65" s="113"/>
      <c r="I65">
        <f>BRPL_EOD!AG65+BRPL_EOD!AH65</f>
        <v>41.42</v>
      </c>
      <c r="J65">
        <f>BYPL_EOD!AG65+BYPL_EOD!AH65</f>
        <v>23.53</v>
      </c>
      <c r="K65">
        <f>MES_EOD!AG65+MES_EOD!AH65</f>
        <v>8.8699999999999992</v>
      </c>
      <c r="L65">
        <f>NDMC_EOD!AG65+NDMC_EOD!AH65</f>
        <v>43.96</v>
      </c>
      <c r="M65">
        <f>TPDDL_EOD!AG65+TPDDL_EOD!AH65</f>
        <v>28.23</v>
      </c>
      <c r="N65">
        <f t="shared" si="0"/>
        <v>146.01</v>
      </c>
      <c r="O65" s="113">
        <f t="shared" si="1"/>
        <v>-9.9999999999909051E-3</v>
      </c>
      <c r="P65">
        <v>41.417163207999458</v>
      </c>
      <c r="Q65">
        <v>23.52838846654339</v>
      </c>
      <c r="R65">
        <v>8.8693925073625088</v>
      </c>
      <c r="S65">
        <v>43.956989247311832</v>
      </c>
      <c r="T65">
        <v>28.228066570782826</v>
      </c>
      <c r="U65" s="115">
        <f t="shared" si="2"/>
        <v>146.00000000000003</v>
      </c>
      <c r="V65" s="113">
        <f t="shared" si="3"/>
        <v>0</v>
      </c>
    </row>
    <row r="66" spans="1:22">
      <c r="A66" t="s">
        <v>108</v>
      </c>
      <c r="B66">
        <f>PPCL!D66</f>
        <v>330</v>
      </c>
      <c r="C66">
        <f>PPCL!E66</f>
        <v>0</v>
      </c>
      <c r="D66">
        <f>PPCL!O66</f>
        <v>146</v>
      </c>
      <c r="E66">
        <f>PPCL!P66</f>
        <v>0</v>
      </c>
      <c r="F66">
        <f t="shared" si="4"/>
        <v>330</v>
      </c>
      <c r="G66">
        <f t="shared" si="5"/>
        <v>146</v>
      </c>
      <c r="H66" s="113"/>
      <c r="I66">
        <f>BRPL_EOD!AG66+BRPL_EOD!AH66</f>
        <v>41.42</v>
      </c>
      <c r="J66">
        <f>BYPL_EOD!AG66+BYPL_EOD!AH66</f>
        <v>23.53</v>
      </c>
      <c r="K66">
        <f>MES_EOD!AG66+MES_EOD!AH66</f>
        <v>8.8699999999999992</v>
      </c>
      <c r="L66">
        <f>NDMC_EOD!AG66+NDMC_EOD!AH66</f>
        <v>43.96</v>
      </c>
      <c r="M66">
        <f>TPDDL_EOD!AG66+TPDDL_EOD!AH66</f>
        <v>28.23</v>
      </c>
      <c r="N66">
        <f t="shared" si="0"/>
        <v>146.01</v>
      </c>
      <c r="O66" s="113">
        <f t="shared" si="1"/>
        <v>-9.9999999999909051E-3</v>
      </c>
      <c r="P66">
        <v>41.417163207999458</v>
      </c>
      <c r="Q66">
        <v>23.52838846654339</v>
      </c>
      <c r="R66">
        <v>8.8693925073625088</v>
      </c>
      <c r="S66">
        <v>43.956989247311832</v>
      </c>
      <c r="T66">
        <v>28.228066570782826</v>
      </c>
      <c r="U66" s="115">
        <f t="shared" si="2"/>
        <v>146.00000000000003</v>
      </c>
      <c r="V66" s="113">
        <f t="shared" si="3"/>
        <v>0</v>
      </c>
    </row>
    <row r="67" spans="1:22">
      <c r="A67" t="s">
        <v>109</v>
      </c>
      <c r="B67">
        <f>PPCL!D67</f>
        <v>330</v>
      </c>
      <c r="C67">
        <f>PPCL!E67</f>
        <v>0</v>
      </c>
      <c r="D67">
        <f>PPCL!O67</f>
        <v>146</v>
      </c>
      <c r="E67">
        <f>PPCL!P67</f>
        <v>0</v>
      </c>
      <c r="F67">
        <f t="shared" si="4"/>
        <v>330</v>
      </c>
      <c r="G67">
        <f t="shared" si="5"/>
        <v>146</v>
      </c>
      <c r="H67" s="113"/>
      <c r="I67">
        <f>BRPL_EOD!AG67+BRPL_EOD!AH67</f>
        <v>41.42</v>
      </c>
      <c r="J67">
        <f>BYPL_EOD!AG67+BYPL_EOD!AH67</f>
        <v>23.53</v>
      </c>
      <c r="K67">
        <f>MES_EOD!AG67+MES_EOD!AH67</f>
        <v>8.8699999999999992</v>
      </c>
      <c r="L67">
        <f>NDMC_EOD!AG67+NDMC_EOD!AH67</f>
        <v>43.96</v>
      </c>
      <c r="M67">
        <f>TPDDL_EOD!AG67+TPDDL_EOD!AH67</f>
        <v>28.23</v>
      </c>
      <c r="N67">
        <f t="shared" ref="N67:N98" si="6">SUM(I67:M67)</f>
        <v>146.01</v>
      </c>
      <c r="O67" s="113">
        <f t="shared" ref="O67:O98" si="7">G67-N67</f>
        <v>-9.9999999999909051E-3</v>
      </c>
      <c r="P67">
        <v>41.417163207999458</v>
      </c>
      <c r="Q67">
        <v>23.52838846654339</v>
      </c>
      <c r="R67">
        <v>8.8693925073625088</v>
      </c>
      <c r="S67">
        <v>43.956989247311832</v>
      </c>
      <c r="T67">
        <v>28.228066570782826</v>
      </c>
      <c r="U67" s="115">
        <f t="shared" ref="U67:U98" si="8">SUM(P67:T67)</f>
        <v>146.00000000000003</v>
      </c>
      <c r="V67" s="113">
        <f t="shared" ref="V67:V99" si="9">G67-U67</f>
        <v>0</v>
      </c>
    </row>
    <row r="68" spans="1:22">
      <c r="A68" t="s">
        <v>110</v>
      </c>
      <c r="B68">
        <f>PPCL!D68</f>
        <v>330</v>
      </c>
      <c r="C68">
        <f>PPCL!E68</f>
        <v>0</v>
      </c>
      <c r="D68">
        <f>PPCL!O68</f>
        <v>146</v>
      </c>
      <c r="E68">
        <f>PPCL!P68</f>
        <v>0</v>
      </c>
      <c r="F68">
        <f t="shared" ref="F68:F98" si="10">B68+C68</f>
        <v>330</v>
      </c>
      <c r="G68">
        <f t="shared" ref="G68:G98" si="11">D68+E68</f>
        <v>146</v>
      </c>
      <c r="H68" s="113"/>
      <c r="I68">
        <f>BRPL_EOD!AG68+BRPL_EOD!AH68</f>
        <v>41.42</v>
      </c>
      <c r="J68">
        <f>BYPL_EOD!AG68+BYPL_EOD!AH68</f>
        <v>23.53</v>
      </c>
      <c r="K68">
        <f>MES_EOD!AG68+MES_EOD!AH68</f>
        <v>8.8699999999999992</v>
      </c>
      <c r="L68">
        <f>NDMC_EOD!AG68+NDMC_EOD!AH68</f>
        <v>43.96</v>
      </c>
      <c r="M68">
        <f>TPDDL_EOD!AG68+TPDDL_EOD!AH68</f>
        <v>28.23</v>
      </c>
      <c r="N68">
        <f t="shared" si="6"/>
        <v>146.01</v>
      </c>
      <c r="O68" s="113">
        <f t="shared" si="7"/>
        <v>-9.9999999999909051E-3</v>
      </c>
      <c r="P68">
        <v>41.417163207999458</v>
      </c>
      <c r="Q68">
        <v>23.52838846654339</v>
      </c>
      <c r="R68">
        <v>8.8693925073625088</v>
      </c>
      <c r="S68">
        <v>43.956989247311832</v>
      </c>
      <c r="T68">
        <v>28.228066570782826</v>
      </c>
      <c r="U68" s="115">
        <f t="shared" si="8"/>
        <v>146.00000000000003</v>
      </c>
      <c r="V68" s="113">
        <f t="shared" si="9"/>
        <v>0</v>
      </c>
    </row>
    <row r="69" spans="1:22">
      <c r="A69" t="s">
        <v>111</v>
      </c>
      <c r="B69">
        <f>PPCL!D69</f>
        <v>330</v>
      </c>
      <c r="C69">
        <f>PPCL!E69</f>
        <v>0</v>
      </c>
      <c r="D69">
        <f>PPCL!O69</f>
        <v>146</v>
      </c>
      <c r="E69">
        <f>PPCL!P69</f>
        <v>0</v>
      </c>
      <c r="F69">
        <f t="shared" si="10"/>
        <v>330</v>
      </c>
      <c r="G69">
        <f t="shared" si="11"/>
        <v>146</v>
      </c>
      <c r="H69" s="113"/>
      <c r="I69">
        <f>BRPL_EOD!AG69+BRPL_EOD!AH69</f>
        <v>41.42</v>
      </c>
      <c r="J69">
        <f>BYPL_EOD!AG69+BYPL_EOD!AH69</f>
        <v>23.53</v>
      </c>
      <c r="K69">
        <f>MES_EOD!AG69+MES_EOD!AH69</f>
        <v>8.8699999999999992</v>
      </c>
      <c r="L69">
        <f>NDMC_EOD!AG69+NDMC_EOD!AH69</f>
        <v>43.96</v>
      </c>
      <c r="M69">
        <f>TPDDL_EOD!AG69+TPDDL_EOD!AH69</f>
        <v>28.23</v>
      </c>
      <c r="N69">
        <f t="shared" si="6"/>
        <v>146.01</v>
      </c>
      <c r="O69" s="113">
        <f t="shared" si="7"/>
        <v>-9.9999999999909051E-3</v>
      </c>
      <c r="P69">
        <v>41.417163207999458</v>
      </c>
      <c r="Q69">
        <v>23.52838846654339</v>
      </c>
      <c r="R69">
        <v>8.8693925073625088</v>
      </c>
      <c r="S69">
        <v>43.956989247311832</v>
      </c>
      <c r="T69">
        <v>28.228066570782826</v>
      </c>
      <c r="U69" s="115">
        <f t="shared" si="8"/>
        <v>146.00000000000003</v>
      </c>
      <c r="V69" s="113">
        <f t="shared" si="9"/>
        <v>0</v>
      </c>
    </row>
    <row r="70" spans="1:22">
      <c r="A70" t="s">
        <v>112</v>
      </c>
      <c r="B70">
        <f>PPCL!D70</f>
        <v>330</v>
      </c>
      <c r="C70">
        <f>PPCL!E70</f>
        <v>0</v>
      </c>
      <c r="D70">
        <f>PPCL!O70</f>
        <v>146</v>
      </c>
      <c r="E70">
        <f>PPCL!P70</f>
        <v>0</v>
      </c>
      <c r="F70">
        <f t="shared" si="10"/>
        <v>330</v>
      </c>
      <c r="G70">
        <f t="shared" si="11"/>
        <v>146</v>
      </c>
      <c r="H70" s="113"/>
      <c r="I70">
        <f>BRPL_EOD!AG70+BRPL_EOD!AH70</f>
        <v>41.42</v>
      </c>
      <c r="J70">
        <f>BYPL_EOD!AG70+BYPL_EOD!AH70</f>
        <v>23.53</v>
      </c>
      <c r="K70">
        <f>MES_EOD!AG70+MES_EOD!AH70</f>
        <v>8.8699999999999992</v>
      </c>
      <c r="L70">
        <f>NDMC_EOD!AG70+NDMC_EOD!AH70</f>
        <v>43.96</v>
      </c>
      <c r="M70">
        <f>TPDDL_EOD!AG70+TPDDL_EOD!AH70</f>
        <v>28.23</v>
      </c>
      <c r="N70">
        <f t="shared" si="6"/>
        <v>146.01</v>
      </c>
      <c r="O70" s="113">
        <f t="shared" si="7"/>
        <v>-9.9999999999909051E-3</v>
      </c>
      <c r="P70">
        <v>41.417163207999458</v>
      </c>
      <c r="Q70">
        <v>23.52838846654339</v>
      </c>
      <c r="R70">
        <v>8.8693925073625088</v>
      </c>
      <c r="S70">
        <v>43.956989247311832</v>
      </c>
      <c r="T70">
        <v>28.228066570782826</v>
      </c>
      <c r="U70" s="115">
        <f t="shared" si="8"/>
        <v>146.00000000000003</v>
      </c>
      <c r="V70" s="113">
        <f t="shared" si="9"/>
        <v>0</v>
      </c>
    </row>
    <row r="71" spans="1:22">
      <c r="A71" t="s">
        <v>113</v>
      </c>
      <c r="B71">
        <f>PPCL!D71</f>
        <v>330</v>
      </c>
      <c r="C71">
        <f>PPCL!E71</f>
        <v>0</v>
      </c>
      <c r="D71">
        <f>PPCL!O71</f>
        <v>146</v>
      </c>
      <c r="E71">
        <f>PPCL!P71</f>
        <v>0</v>
      </c>
      <c r="F71">
        <f t="shared" si="10"/>
        <v>330</v>
      </c>
      <c r="G71">
        <f t="shared" si="11"/>
        <v>146</v>
      </c>
      <c r="H71" s="113"/>
      <c r="I71">
        <f>BRPL_EOD!AG71+BRPL_EOD!AH71</f>
        <v>41.42</v>
      </c>
      <c r="J71">
        <f>BYPL_EOD!AG71+BYPL_EOD!AH71</f>
        <v>23.53</v>
      </c>
      <c r="K71">
        <f>MES_EOD!AG71+MES_EOD!AH71</f>
        <v>8.8699999999999992</v>
      </c>
      <c r="L71">
        <f>NDMC_EOD!AG71+NDMC_EOD!AH71</f>
        <v>43.96</v>
      </c>
      <c r="M71">
        <f>TPDDL_EOD!AG71+TPDDL_EOD!AH71</f>
        <v>28.23</v>
      </c>
      <c r="N71">
        <f t="shared" si="6"/>
        <v>146.01</v>
      </c>
      <c r="O71" s="113">
        <f t="shared" si="7"/>
        <v>-9.9999999999909051E-3</v>
      </c>
      <c r="P71">
        <v>41.417163207999458</v>
      </c>
      <c r="Q71">
        <v>23.52838846654339</v>
      </c>
      <c r="R71">
        <v>8.8693925073625088</v>
      </c>
      <c r="S71">
        <v>43.956989247311832</v>
      </c>
      <c r="T71">
        <v>28.228066570782826</v>
      </c>
      <c r="U71" s="115">
        <f t="shared" si="8"/>
        <v>146.00000000000003</v>
      </c>
      <c r="V71" s="113">
        <f t="shared" si="9"/>
        <v>0</v>
      </c>
    </row>
    <row r="72" spans="1:22">
      <c r="A72" t="s">
        <v>114</v>
      </c>
      <c r="B72">
        <f>PPCL!D72</f>
        <v>330</v>
      </c>
      <c r="C72">
        <f>PPCL!E72</f>
        <v>0</v>
      </c>
      <c r="D72">
        <f>PPCL!O72</f>
        <v>146</v>
      </c>
      <c r="E72">
        <f>PPCL!P72</f>
        <v>0</v>
      </c>
      <c r="F72">
        <f t="shared" si="10"/>
        <v>330</v>
      </c>
      <c r="G72">
        <f t="shared" si="11"/>
        <v>146</v>
      </c>
      <c r="H72" s="113"/>
      <c r="I72">
        <f>BRPL_EOD!AG72+BRPL_EOD!AH72</f>
        <v>41.42</v>
      </c>
      <c r="J72">
        <f>BYPL_EOD!AG72+BYPL_EOD!AH72</f>
        <v>23.53</v>
      </c>
      <c r="K72">
        <f>MES_EOD!AG72+MES_EOD!AH72</f>
        <v>8.8699999999999992</v>
      </c>
      <c r="L72">
        <f>NDMC_EOD!AG72+NDMC_EOD!AH72</f>
        <v>43.96</v>
      </c>
      <c r="M72">
        <f>TPDDL_EOD!AG72+TPDDL_EOD!AH72</f>
        <v>28.23</v>
      </c>
      <c r="N72">
        <f t="shared" si="6"/>
        <v>146.01</v>
      </c>
      <c r="O72" s="113">
        <f t="shared" si="7"/>
        <v>-9.9999999999909051E-3</v>
      </c>
      <c r="P72">
        <v>41.417163207999458</v>
      </c>
      <c r="Q72">
        <v>23.52838846654339</v>
      </c>
      <c r="R72">
        <v>8.8693925073625088</v>
      </c>
      <c r="S72">
        <v>43.956989247311832</v>
      </c>
      <c r="T72">
        <v>28.228066570782826</v>
      </c>
      <c r="U72" s="115">
        <f t="shared" si="8"/>
        <v>146.00000000000003</v>
      </c>
      <c r="V72" s="113">
        <f t="shared" si="9"/>
        <v>0</v>
      </c>
    </row>
    <row r="73" spans="1:22">
      <c r="A73" t="s">
        <v>115</v>
      </c>
      <c r="B73">
        <f>PPCL!D73</f>
        <v>330</v>
      </c>
      <c r="C73">
        <f>PPCL!E73</f>
        <v>0</v>
      </c>
      <c r="D73">
        <f>PPCL!O73</f>
        <v>146</v>
      </c>
      <c r="E73">
        <f>PPCL!P73</f>
        <v>0</v>
      </c>
      <c r="F73">
        <f t="shared" si="10"/>
        <v>330</v>
      </c>
      <c r="G73">
        <f t="shared" si="11"/>
        <v>146</v>
      </c>
      <c r="H73" s="113"/>
      <c r="I73">
        <f>BRPL_EOD!AG73+BRPL_EOD!AH73</f>
        <v>41.42</v>
      </c>
      <c r="J73">
        <f>BYPL_EOD!AG73+BYPL_EOD!AH73</f>
        <v>23.53</v>
      </c>
      <c r="K73">
        <f>MES_EOD!AG73+MES_EOD!AH73</f>
        <v>8.8699999999999992</v>
      </c>
      <c r="L73">
        <f>NDMC_EOD!AG73+NDMC_EOD!AH73</f>
        <v>43.96</v>
      </c>
      <c r="M73">
        <f>TPDDL_EOD!AG73+TPDDL_EOD!AH73</f>
        <v>28.23</v>
      </c>
      <c r="N73">
        <f t="shared" si="6"/>
        <v>146.01</v>
      </c>
      <c r="O73" s="113">
        <f t="shared" si="7"/>
        <v>-9.9999999999909051E-3</v>
      </c>
      <c r="P73">
        <v>41.417163207999458</v>
      </c>
      <c r="Q73">
        <v>23.52838846654339</v>
      </c>
      <c r="R73">
        <v>8.8693925073625088</v>
      </c>
      <c r="S73">
        <v>43.956989247311832</v>
      </c>
      <c r="T73">
        <v>28.228066570782826</v>
      </c>
      <c r="U73" s="115">
        <f t="shared" si="8"/>
        <v>146.00000000000003</v>
      </c>
      <c r="V73" s="113">
        <f t="shared" si="9"/>
        <v>0</v>
      </c>
    </row>
    <row r="74" spans="1:22">
      <c r="A74" t="s">
        <v>116</v>
      </c>
      <c r="B74">
        <f>PPCL!D74</f>
        <v>330</v>
      </c>
      <c r="C74">
        <f>PPCL!E74</f>
        <v>0</v>
      </c>
      <c r="D74">
        <f>PPCL!O74</f>
        <v>144</v>
      </c>
      <c r="E74">
        <f>PPCL!P74</f>
        <v>0</v>
      </c>
      <c r="F74">
        <f t="shared" si="10"/>
        <v>330</v>
      </c>
      <c r="G74">
        <f t="shared" si="11"/>
        <v>144</v>
      </c>
      <c r="H74" s="113"/>
      <c r="I74">
        <f>BRPL_EOD!AG74+BRPL_EOD!AH74</f>
        <v>40.79</v>
      </c>
      <c r="J74">
        <f>BYPL_EOD!AG74+BYPL_EOD!AH74</f>
        <v>23.17</v>
      </c>
      <c r="K74">
        <f>MES_EOD!AG74+MES_EOD!AH74</f>
        <v>8.74</v>
      </c>
      <c r="L74">
        <f>NDMC_EOD!AG74+NDMC_EOD!AH74</f>
        <v>43.3</v>
      </c>
      <c r="M74">
        <f>TPDDL_EOD!AG74+TPDDL_EOD!AH74</f>
        <v>28</v>
      </c>
      <c r="N74">
        <f t="shared" si="6"/>
        <v>144</v>
      </c>
      <c r="O74" s="113">
        <f t="shared" si="7"/>
        <v>0</v>
      </c>
      <c r="P74">
        <v>40.79</v>
      </c>
      <c r="Q74">
        <v>23.17</v>
      </c>
      <c r="R74">
        <v>8.74</v>
      </c>
      <c r="S74">
        <v>43.3</v>
      </c>
      <c r="T74">
        <v>28</v>
      </c>
      <c r="U74" s="115">
        <f t="shared" si="8"/>
        <v>144</v>
      </c>
      <c r="V74" s="113">
        <f t="shared" si="9"/>
        <v>0</v>
      </c>
    </row>
    <row r="75" spans="1:22">
      <c r="A75" t="s">
        <v>117</v>
      </c>
      <c r="B75">
        <f>PPCL!D75</f>
        <v>330</v>
      </c>
      <c r="C75">
        <f>PPCL!E75</f>
        <v>0</v>
      </c>
      <c r="D75">
        <f>PPCL!O75</f>
        <v>144</v>
      </c>
      <c r="E75">
        <f>PPCL!P75</f>
        <v>0</v>
      </c>
      <c r="F75">
        <f t="shared" si="10"/>
        <v>330</v>
      </c>
      <c r="G75">
        <f t="shared" si="11"/>
        <v>144</v>
      </c>
      <c r="H75" s="113"/>
      <c r="I75">
        <f>BRPL_EOD!AG75+BRPL_EOD!AH75</f>
        <v>40.79</v>
      </c>
      <c r="J75">
        <f>BYPL_EOD!AG75+BYPL_EOD!AH75</f>
        <v>23.17</v>
      </c>
      <c r="K75">
        <f>MES_EOD!AG75+MES_EOD!AH75</f>
        <v>8.74</v>
      </c>
      <c r="L75">
        <f>NDMC_EOD!AG75+NDMC_EOD!AH75</f>
        <v>43.3</v>
      </c>
      <c r="M75">
        <f>TPDDL_EOD!AG75+TPDDL_EOD!AH75</f>
        <v>28</v>
      </c>
      <c r="N75">
        <f t="shared" si="6"/>
        <v>144</v>
      </c>
      <c r="O75" s="113">
        <f t="shared" si="7"/>
        <v>0</v>
      </c>
      <c r="P75">
        <v>40.79</v>
      </c>
      <c r="Q75">
        <v>23.17</v>
      </c>
      <c r="R75">
        <v>8.74</v>
      </c>
      <c r="S75">
        <v>43.3</v>
      </c>
      <c r="T75">
        <v>28</v>
      </c>
      <c r="U75" s="115">
        <f t="shared" si="8"/>
        <v>144</v>
      </c>
      <c r="V75" s="113">
        <f t="shared" si="9"/>
        <v>0</v>
      </c>
    </row>
    <row r="76" spans="1:22">
      <c r="A76" t="s">
        <v>118</v>
      </c>
      <c r="B76">
        <f>PPCL!D76</f>
        <v>330</v>
      </c>
      <c r="C76">
        <f>PPCL!E76</f>
        <v>0</v>
      </c>
      <c r="D76">
        <f>PPCL!O76</f>
        <v>144</v>
      </c>
      <c r="E76">
        <f>PPCL!P76</f>
        <v>0</v>
      </c>
      <c r="F76">
        <f t="shared" si="10"/>
        <v>330</v>
      </c>
      <c r="G76">
        <f t="shared" si="11"/>
        <v>144</v>
      </c>
      <c r="H76" s="113"/>
      <c r="I76">
        <f>BRPL_EOD!AG76+BRPL_EOD!AH76</f>
        <v>40.79</v>
      </c>
      <c r="J76">
        <f>BYPL_EOD!AG76+BYPL_EOD!AH76</f>
        <v>23.17</v>
      </c>
      <c r="K76">
        <f>MES_EOD!AG76+MES_EOD!AH76</f>
        <v>8.74</v>
      </c>
      <c r="L76">
        <f>NDMC_EOD!AG76+NDMC_EOD!AH76</f>
        <v>43.3</v>
      </c>
      <c r="M76">
        <f>TPDDL_EOD!AG76+TPDDL_EOD!AH76</f>
        <v>28</v>
      </c>
      <c r="N76">
        <f t="shared" si="6"/>
        <v>144</v>
      </c>
      <c r="O76" s="113">
        <f t="shared" si="7"/>
        <v>0</v>
      </c>
      <c r="P76">
        <v>40.79</v>
      </c>
      <c r="Q76">
        <v>23.17</v>
      </c>
      <c r="R76">
        <v>8.74</v>
      </c>
      <c r="S76">
        <v>43.3</v>
      </c>
      <c r="T76">
        <v>28</v>
      </c>
      <c r="U76" s="115">
        <f t="shared" si="8"/>
        <v>144</v>
      </c>
      <c r="V76" s="113">
        <f t="shared" si="9"/>
        <v>0</v>
      </c>
    </row>
    <row r="77" spans="1:22">
      <c r="A77" t="s">
        <v>119</v>
      </c>
      <c r="B77">
        <f>PPCL!D77</f>
        <v>330</v>
      </c>
      <c r="C77">
        <f>PPCL!E77</f>
        <v>0</v>
      </c>
      <c r="D77">
        <f>PPCL!O77</f>
        <v>144</v>
      </c>
      <c r="E77">
        <f>PPCL!P77</f>
        <v>0</v>
      </c>
      <c r="F77">
        <f t="shared" si="10"/>
        <v>330</v>
      </c>
      <c r="G77">
        <f t="shared" si="11"/>
        <v>144</v>
      </c>
      <c r="H77" s="113"/>
      <c r="I77">
        <f>BRPL_EOD!AG77+BRPL_EOD!AH77</f>
        <v>40.79</v>
      </c>
      <c r="J77">
        <f>BYPL_EOD!AG77+BYPL_EOD!AH77</f>
        <v>23.17</v>
      </c>
      <c r="K77">
        <f>MES_EOD!AG77+MES_EOD!AH77</f>
        <v>8.74</v>
      </c>
      <c r="L77">
        <f>NDMC_EOD!AG77+NDMC_EOD!AH77</f>
        <v>43.3</v>
      </c>
      <c r="M77">
        <f>TPDDL_EOD!AG77+TPDDL_EOD!AH77</f>
        <v>28</v>
      </c>
      <c r="N77">
        <f t="shared" si="6"/>
        <v>144</v>
      </c>
      <c r="O77" s="113">
        <f t="shared" si="7"/>
        <v>0</v>
      </c>
      <c r="P77">
        <v>40.79</v>
      </c>
      <c r="Q77">
        <v>23.17</v>
      </c>
      <c r="R77">
        <v>8.74</v>
      </c>
      <c r="S77">
        <v>43.3</v>
      </c>
      <c r="T77">
        <v>28</v>
      </c>
      <c r="U77" s="115">
        <f t="shared" si="8"/>
        <v>144</v>
      </c>
      <c r="V77" s="113">
        <f t="shared" si="9"/>
        <v>0</v>
      </c>
    </row>
    <row r="78" spans="1:22">
      <c r="A78" t="s">
        <v>120</v>
      </c>
      <c r="B78">
        <f>PPCL!D78</f>
        <v>330</v>
      </c>
      <c r="C78">
        <f>PPCL!E78</f>
        <v>0</v>
      </c>
      <c r="D78">
        <f>PPCL!O78</f>
        <v>144</v>
      </c>
      <c r="E78">
        <f>PPCL!P78</f>
        <v>0</v>
      </c>
      <c r="F78">
        <f t="shared" si="10"/>
        <v>330</v>
      </c>
      <c r="G78">
        <f t="shared" si="11"/>
        <v>144</v>
      </c>
      <c r="H78" s="113"/>
      <c r="I78">
        <f>BRPL_EOD!AG78+BRPL_EOD!AH78</f>
        <v>40.79</v>
      </c>
      <c r="J78">
        <f>BYPL_EOD!AG78+BYPL_EOD!AH78</f>
        <v>23.17</v>
      </c>
      <c r="K78">
        <f>MES_EOD!AG78+MES_EOD!AH78</f>
        <v>8.74</v>
      </c>
      <c r="L78">
        <f>NDMC_EOD!AG78+NDMC_EOD!AH78</f>
        <v>43.3</v>
      </c>
      <c r="M78">
        <f>TPDDL_EOD!AG78+TPDDL_EOD!AH78</f>
        <v>28</v>
      </c>
      <c r="N78">
        <f t="shared" si="6"/>
        <v>144</v>
      </c>
      <c r="O78" s="113">
        <f t="shared" si="7"/>
        <v>0</v>
      </c>
      <c r="P78">
        <v>40.79</v>
      </c>
      <c r="Q78">
        <v>23.17</v>
      </c>
      <c r="R78">
        <v>8.74</v>
      </c>
      <c r="S78">
        <v>43.3</v>
      </c>
      <c r="T78">
        <v>28</v>
      </c>
      <c r="U78" s="115">
        <f t="shared" si="8"/>
        <v>144</v>
      </c>
      <c r="V78" s="113">
        <f t="shared" si="9"/>
        <v>0</v>
      </c>
    </row>
    <row r="79" spans="1:22">
      <c r="A79" t="s">
        <v>121</v>
      </c>
      <c r="B79">
        <f>PPCL!D79</f>
        <v>330</v>
      </c>
      <c r="C79">
        <f>PPCL!E79</f>
        <v>0</v>
      </c>
      <c r="D79">
        <f>PPCL!O79</f>
        <v>144</v>
      </c>
      <c r="E79">
        <f>PPCL!P79</f>
        <v>0</v>
      </c>
      <c r="F79">
        <f t="shared" si="10"/>
        <v>330</v>
      </c>
      <c r="G79">
        <f t="shared" si="11"/>
        <v>144</v>
      </c>
      <c r="H79" s="113"/>
      <c r="I79">
        <f>BRPL_EOD!AG79+BRPL_EOD!AH79</f>
        <v>40.79</v>
      </c>
      <c r="J79">
        <f>BYPL_EOD!AG79+BYPL_EOD!AH79</f>
        <v>23.17</v>
      </c>
      <c r="K79">
        <f>MES_EOD!AG79+MES_EOD!AH79</f>
        <v>8.74</v>
      </c>
      <c r="L79">
        <f>NDMC_EOD!AG79+NDMC_EOD!AH79</f>
        <v>43.3</v>
      </c>
      <c r="M79">
        <f>TPDDL_EOD!AG79+TPDDL_EOD!AH79</f>
        <v>28</v>
      </c>
      <c r="N79">
        <f t="shared" si="6"/>
        <v>144</v>
      </c>
      <c r="O79" s="113">
        <f t="shared" si="7"/>
        <v>0</v>
      </c>
      <c r="P79">
        <v>40.79</v>
      </c>
      <c r="Q79">
        <v>23.17</v>
      </c>
      <c r="R79">
        <v>8.74</v>
      </c>
      <c r="S79">
        <v>43.3</v>
      </c>
      <c r="T79">
        <v>28</v>
      </c>
      <c r="U79" s="115">
        <f t="shared" si="8"/>
        <v>144</v>
      </c>
      <c r="V79" s="113">
        <f t="shared" si="9"/>
        <v>0</v>
      </c>
    </row>
    <row r="80" spans="1:22">
      <c r="A80" t="s">
        <v>122</v>
      </c>
      <c r="B80">
        <f>PPCL!D80</f>
        <v>330</v>
      </c>
      <c r="C80">
        <f>PPCL!E80</f>
        <v>0</v>
      </c>
      <c r="D80">
        <f>PPCL!O80</f>
        <v>144</v>
      </c>
      <c r="E80">
        <f>PPCL!P80</f>
        <v>0</v>
      </c>
      <c r="F80">
        <f t="shared" si="10"/>
        <v>330</v>
      </c>
      <c r="G80">
        <f t="shared" si="11"/>
        <v>144</v>
      </c>
      <c r="H80" s="113"/>
      <c r="I80">
        <f>BRPL_EOD!AG80+BRPL_EOD!AH80</f>
        <v>40.79</v>
      </c>
      <c r="J80">
        <f>BYPL_EOD!AG80+BYPL_EOD!AH80</f>
        <v>23.17</v>
      </c>
      <c r="K80">
        <f>MES_EOD!AG80+MES_EOD!AH80</f>
        <v>8.74</v>
      </c>
      <c r="L80">
        <f>NDMC_EOD!AG80+NDMC_EOD!AH80</f>
        <v>43.3</v>
      </c>
      <c r="M80">
        <f>TPDDL_EOD!AG80+TPDDL_EOD!AH80</f>
        <v>28</v>
      </c>
      <c r="N80">
        <f t="shared" si="6"/>
        <v>144</v>
      </c>
      <c r="O80" s="113">
        <f t="shared" si="7"/>
        <v>0</v>
      </c>
      <c r="P80">
        <v>40.79</v>
      </c>
      <c r="Q80">
        <v>23.17</v>
      </c>
      <c r="R80">
        <v>8.74</v>
      </c>
      <c r="S80">
        <v>43.3</v>
      </c>
      <c r="T80">
        <v>28</v>
      </c>
      <c r="U80" s="115">
        <f t="shared" si="8"/>
        <v>144</v>
      </c>
      <c r="V80" s="113">
        <f t="shared" si="9"/>
        <v>0</v>
      </c>
    </row>
    <row r="81" spans="1:22">
      <c r="A81" t="s">
        <v>123</v>
      </c>
      <c r="B81">
        <f>PPCL!D81</f>
        <v>330</v>
      </c>
      <c r="C81">
        <f>PPCL!E81</f>
        <v>0</v>
      </c>
      <c r="D81">
        <f>PPCL!O81</f>
        <v>144</v>
      </c>
      <c r="E81">
        <f>PPCL!P81</f>
        <v>0</v>
      </c>
      <c r="F81">
        <f t="shared" si="10"/>
        <v>330</v>
      </c>
      <c r="G81">
        <f t="shared" si="11"/>
        <v>144</v>
      </c>
      <c r="H81" s="113"/>
      <c r="I81">
        <f>BRPL_EOD!AG81+BRPL_EOD!AH81</f>
        <v>40.79</v>
      </c>
      <c r="J81">
        <f>BYPL_EOD!AG81+BYPL_EOD!AH81</f>
        <v>23.17</v>
      </c>
      <c r="K81">
        <f>MES_EOD!AG81+MES_EOD!AH81</f>
        <v>8.74</v>
      </c>
      <c r="L81">
        <f>NDMC_EOD!AG81+NDMC_EOD!AH81</f>
        <v>43.3</v>
      </c>
      <c r="M81">
        <f>TPDDL_EOD!AG81+TPDDL_EOD!AH81</f>
        <v>28</v>
      </c>
      <c r="N81">
        <f t="shared" si="6"/>
        <v>144</v>
      </c>
      <c r="O81" s="113">
        <f t="shared" si="7"/>
        <v>0</v>
      </c>
      <c r="P81">
        <v>40.79</v>
      </c>
      <c r="Q81">
        <v>23.17</v>
      </c>
      <c r="R81">
        <v>8.74</v>
      </c>
      <c r="S81">
        <v>43.3</v>
      </c>
      <c r="T81">
        <v>28</v>
      </c>
      <c r="U81" s="115">
        <f t="shared" si="8"/>
        <v>144</v>
      </c>
      <c r="V81" s="113">
        <f t="shared" si="9"/>
        <v>0</v>
      </c>
    </row>
    <row r="82" spans="1:22">
      <c r="A82" t="s">
        <v>124</v>
      </c>
      <c r="B82">
        <f>PPCL!D82</f>
        <v>330</v>
      </c>
      <c r="C82">
        <f>PPCL!E82</f>
        <v>0</v>
      </c>
      <c r="D82">
        <f>PPCL!O82</f>
        <v>144</v>
      </c>
      <c r="E82">
        <f>PPCL!P82</f>
        <v>0</v>
      </c>
      <c r="F82">
        <f t="shared" si="10"/>
        <v>330</v>
      </c>
      <c r="G82">
        <f t="shared" si="11"/>
        <v>144</v>
      </c>
      <c r="H82" s="113"/>
      <c r="I82">
        <f>BRPL_EOD!AG82+BRPL_EOD!AH82</f>
        <v>40.79</v>
      </c>
      <c r="J82">
        <f>BYPL_EOD!AG82+BYPL_EOD!AH82</f>
        <v>23.17</v>
      </c>
      <c r="K82">
        <f>MES_EOD!AG82+MES_EOD!AH82</f>
        <v>8.74</v>
      </c>
      <c r="L82">
        <f>NDMC_EOD!AG82+NDMC_EOD!AH82</f>
        <v>43.3</v>
      </c>
      <c r="M82">
        <f>TPDDL_EOD!AG82+TPDDL_EOD!AH82</f>
        <v>28</v>
      </c>
      <c r="N82">
        <f t="shared" si="6"/>
        <v>144</v>
      </c>
      <c r="O82" s="113">
        <f t="shared" si="7"/>
        <v>0</v>
      </c>
      <c r="P82">
        <v>40.79</v>
      </c>
      <c r="Q82">
        <v>23.17</v>
      </c>
      <c r="R82">
        <v>8.74</v>
      </c>
      <c r="S82">
        <v>43.3</v>
      </c>
      <c r="T82">
        <v>28</v>
      </c>
      <c r="U82" s="115">
        <f t="shared" si="8"/>
        <v>144</v>
      </c>
      <c r="V82" s="113">
        <f t="shared" si="9"/>
        <v>0</v>
      </c>
    </row>
    <row r="83" spans="1:22">
      <c r="A83" t="s">
        <v>125</v>
      </c>
      <c r="B83">
        <f>PPCL!D83</f>
        <v>330</v>
      </c>
      <c r="C83">
        <f>PPCL!E83</f>
        <v>0</v>
      </c>
      <c r="D83">
        <f>PPCL!O83</f>
        <v>144</v>
      </c>
      <c r="E83">
        <f>PPCL!P83</f>
        <v>0</v>
      </c>
      <c r="F83">
        <f t="shared" si="10"/>
        <v>330</v>
      </c>
      <c r="G83">
        <f t="shared" si="11"/>
        <v>144</v>
      </c>
      <c r="H83" s="113"/>
      <c r="I83">
        <f>BRPL_EOD!AG83+BRPL_EOD!AH83</f>
        <v>39.99</v>
      </c>
      <c r="J83">
        <f>BYPL_EOD!AG83+BYPL_EOD!AH83</f>
        <v>25</v>
      </c>
      <c r="K83">
        <f>MES_EOD!AG83+MES_EOD!AH83</f>
        <v>8.57</v>
      </c>
      <c r="L83">
        <f>NDMC_EOD!AG83+NDMC_EOD!AH83</f>
        <v>42.45</v>
      </c>
      <c r="M83">
        <f>TPDDL_EOD!AG83+TPDDL_EOD!AH83</f>
        <v>28</v>
      </c>
      <c r="N83">
        <f t="shared" si="6"/>
        <v>144.01</v>
      </c>
      <c r="O83" s="113">
        <f t="shared" si="7"/>
        <v>-9.9999999999909051E-3</v>
      </c>
      <c r="P83">
        <v>39.987223109506289</v>
      </c>
      <c r="Q83">
        <v>24.99826400944379</v>
      </c>
      <c r="R83">
        <v>8.5694049024373324</v>
      </c>
      <c r="S83">
        <v>42.447052288035557</v>
      </c>
      <c r="T83">
        <v>27.998055690577043</v>
      </c>
      <c r="U83" s="115">
        <f t="shared" si="8"/>
        <v>144</v>
      </c>
      <c r="V83" s="113">
        <f t="shared" si="9"/>
        <v>0</v>
      </c>
    </row>
    <row r="84" spans="1:22">
      <c r="A84" t="s">
        <v>126</v>
      </c>
      <c r="B84">
        <f>PPCL!D84</f>
        <v>330</v>
      </c>
      <c r="C84">
        <f>PPCL!E84</f>
        <v>0</v>
      </c>
      <c r="D84">
        <f>PPCL!O84</f>
        <v>144</v>
      </c>
      <c r="E84">
        <f>PPCL!P84</f>
        <v>0</v>
      </c>
      <c r="F84">
        <f t="shared" si="10"/>
        <v>330</v>
      </c>
      <c r="G84">
        <f t="shared" si="11"/>
        <v>144</v>
      </c>
      <c r="H84" s="113"/>
      <c r="I84">
        <f>BRPL_EOD!AG84+BRPL_EOD!AH84</f>
        <v>39.99</v>
      </c>
      <c r="J84">
        <f>BYPL_EOD!AG84+BYPL_EOD!AH84</f>
        <v>25</v>
      </c>
      <c r="K84">
        <f>MES_EOD!AG84+MES_EOD!AH84</f>
        <v>8.57</v>
      </c>
      <c r="L84">
        <f>NDMC_EOD!AG84+NDMC_EOD!AH84</f>
        <v>42.45</v>
      </c>
      <c r="M84">
        <f>TPDDL_EOD!AG84+TPDDL_EOD!AH84</f>
        <v>28</v>
      </c>
      <c r="N84">
        <f t="shared" si="6"/>
        <v>144.01</v>
      </c>
      <c r="O84" s="113">
        <f t="shared" si="7"/>
        <v>-9.9999999999909051E-3</v>
      </c>
      <c r="P84">
        <v>39.987223109506289</v>
      </c>
      <c r="Q84">
        <v>24.99826400944379</v>
      </c>
      <c r="R84">
        <v>8.5694049024373324</v>
      </c>
      <c r="S84">
        <v>42.447052288035557</v>
      </c>
      <c r="T84">
        <v>27.998055690577043</v>
      </c>
      <c r="U84" s="115">
        <f t="shared" si="8"/>
        <v>144</v>
      </c>
      <c r="V84" s="113">
        <f t="shared" si="9"/>
        <v>0</v>
      </c>
    </row>
    <row r="85" spans="1:22">
      <c r="A85" t="s">
        <v>127</v>
      </c>
      <c r="B85">
        <f>PPCL!D85</f>
        <v>330</v>
      </c>
      <c r="C85">
        <f>PPCL!E85</f>
        <v>0</v>
      </c>
      <c r="D85">
        <f>PPCL!O85</f>
        <v>144</v>
      </c>
      <c r="E85">
        <f>PPCL!P85</f>
        <v>0</v>
      </c>
      <c r="F85">
        <f t="shared" si="10"/>
        <v>330</v>
      </c>
      <c r="G85">
        <f t="shared" si="11"/>
        <v>144</v>
      </c>
      <c r="H85" s="113"/>
      <c r="I85">
        <f>BRPL_EOD!AG85+BRPL_EOD!AH85</f>
        <v>39.99</v>
      </c>
      <c r="J85">
        <f>BYPL_EOD!AG85+BYPL_EOD!AH85</f>
        <v>25</v>
      </c>
      <c r="K85">
        <f>MES_EOD!AG85+MES_EOD!AH85</f>
        <v>8.57</v>
      </c>
      <c r="L85">
        <f>NDMC_EOD!AG85+NDMC_EOD!AH85</f>
        <v>42.45</v>
      </c>
      <c r="M85">
        <f>TPDDL_EOD!AG85+TPDDL_EOD!AH85</f>
        <v>28</v>
      </c>
      <c r="N85">
        <f t="shared" si="6"/>
        <v>144.01</v>
      </c>
      <c r="O85" s="113">
        <f t="shared" si="7"/>
        <v>-9.9999999999909051E-3</v>
      </c>
      <c r="P85">
        <v>39.987223109506289</v>
      </c>
      <c r="Q85">
        <v>24.99826400944379</v>
      </c>
      <c r="R85">
        <v>8.5694049024373324</v>
      </c>
      <c r="S85">
        <v>42.447052288035557</v>
      </c>
      <c r="T85">
        <v>27.998055690577043</v>
      </c>
      <c r="U85" s="115">
        <f t="shared" si="8"/>
        <v>144</v>
      </c>
      <c r="V85" s="113">
        <f t="shared" si="9"/>
        <v>0</v>
      </c>
    </row>
    <row r="86" spans="1:22">
      <c r="A86" t="s">
        <v>128</v>
      </c>
      <c r="B86">
        <f>PPCL!D86</f>
        <v>330</v>
      </c>
      <c r="C86">
        <f>PPCL!E86</f>
        <v>0</v>
      </c>
      <c r="D86">
        <f>PPCL!O86</f>
        <v>144</v>
      </c>
      <c r="E86">
        <f>PPCL!P86</f>
        <v>0</v>
      </c>
      <c r="F86">
        <f t="shared" si="10"/>
        <v>330</v>
      </c>
      <c r="G86">
        <f t="shared" si="11"/>
        <v>144</v>
      </c>
      <c r="H86" s="113"/>
      <c r="I86">
        <f>BRPL_EOD!AG86+BRPL_EOD!AH86</f>
        <v>39.99</v>
      </c>
      <c r="J86">
        <f>BYPL_EOD!AG86+BYPL_EOD!AH86</f>
        <v>25</v>
      </c>
      <c r="K86">
        <f>MES_EOD!AG86+MES_EOD!AH86</f>
        <v>8.57</v>
      </c>
      <c r="L86">
        <f>NDMC_EOD!AG86+NDMC_EOD!AH86</f>
        <v>42.45</v>
      </c>
      <c r="M86">
        <f>TPDDL_EOD!AG86+TPDDL_EOD!AH86</f>
        <v>28</v>
      </c>
      <c r="N86">
        <f t="shared" si="6"/>
        <v>144.01</v>
      </c>
      <c r="O86" s="113">
        <f t="shared" si="7"/>
        <v>-9.9999999999909051E-3</v>
      </c>
      <c r="P86">
        <v>39.987223109506289</v>
      </c>
      <c r="Q86">
        <v>24.99826400944379</v>
      </c>
      <c r="R86">
        <v>8.5694049024373324</v>
      </c>
      <c r="S86">
        <v>42.447052288035557</v>
      </c>
      <c r="T86">
        <v>27.998055690577043</v>
      </c>
      <c r="U86" s="115">
        <f t="shared" si="8"/>
        <v>144</v>
      </c>
      <c r="V86" s="113">
        <f t="shared" si="9"/>
        <v>0</v>
      </c>
    </row>
    <row r="87" spans="1:22">
      <c r="A87" t="s">
        <v>129</v>
      </c>
      <c r="B87">
        <f>PPCL!D87</f>
        <v>330</v>
      </c>
      <c r="C87">
        <f>PPCL!E87</f>
        <v>0</v>
      </c>
      <c r="D87">
        <f>PPCL!O87</f>
        <v>148</v>
      </c>
      <c r="E87">
        <f>PPCL!P87</f>
        <v>0</v>
      </c>
      <c r="F87">
        <f t="shared" si="10"/>
        <v>330</v>
      </c>
      <c r="G87">
        <f t="shared" si="11"/>
        <v>148</v>
      </c>
      <c r="H87" s="113"/>
      <c r="I87">
        <f>BRPL_EOD!AG87+BRPL_EOD!AH87</f>
        <v>41.59</v>
      </c>
      <c r="J87">
        <f>BYPL_EOD!AG87+BYPL_EOD!AH87</f>
        <v>25</v>
      </c>
      <c r="K87">
        <f>MES_EOD!AG87+MES_EOD!AH87</f>
        <v>8.91</v>
      </c>
      <c r="L87">
        <f>NDMC_EOD!AG87+NDMC_EOD!AH87</f>
        <v>44.15</v>
      </c>
      <c r="M87">
        <f>TPDDL_EOD!AG87+TPDDL_EOD!AH87</f>
        <v>28.35</v>
      </c>
      <c r="N87">
        <f t="shared" si="6"/>
        <v>148</v>
      </c>
      <c r="O87" s="113">
        <f t="shared" si="7"/>
        <v>0</v>
      </c>
      <c r="P87">
        <v>41.59</v>
      </c>
      <c r="Q87">
        <v>25</v>
      </c>
      <c r="R87">
        <v>8.91</v>
      </c>
      <c r="S87">
        <v>44.15</v>
      </c>
      <c r="T87">
        <v>28.35</v>
      </c>
      <c r="U87" s="115">
        <f t="shared" si="8"/>
        <v>148</v>
      </c>
      <c r="V87" s="113">
        <f t="shared" si="9"/>
        <v>0</v>
      </c>
    </row>
    <row r="88" spans="1:22">
      <c r="A88" t="s">
        <v>130</v>
      </c>
      <c r="B88">
        <f>PPCL!D88</f>
        <v>330</v>
      </c>
      <c r="C88">
        <f>PPCL!E88</f>
        <v>0</v>
      </c>
      <c r="D88">
        <f>PPCL!O88</f>
        <v>148</v>
      </c>
      <c r="E88">
        <f>PPCL!P88</f>
        <v>0</v>
      </c>
      <c r="F88">
        <f t="shared" si="10"/>
        <v>330</v>
      </c>
      <c r="G88">
        <f t="shared" si="11"/>
        <v>148</v>
      </c>
      <c r="H88" s="113"/>
      <c r="I88">
        <f>BRPL_EOD!AG88+BRPL_EOD!AH88</f>
        <v>41.59</v>
      </c>
      <c r="J88">
        <f>BYPL_EOD!AG88+BYPL_EOD!AH88</f>
        <v>25</v>
      </c>
      <c r="K88">
        <f>MES_EOD!AG88+MES_EOD!AH88</f>
        <v>8.91</v>
      </c>
      <c r="L88">
        <f>NDMC_EOD!AG88+NDMC_EOD!AH88</f>
        <v>44.15</v>
      </c>
      <c r="M88">
        <f>TPDDL_EOD!AG88+TPDDL_EOD!AH88</f>
        <v>28.35</v>
      </c>
      <c r="N88">
        <f t="shared" si="6"/>
        <v>148</v>
      </c>
      <c r="O88" s="113">
        <f t="shared" si="7"/>
        <v>0</v>
      </c>
      <c r="P88">
        <v>41.59</v>
      </c>
      <c r="Q88">
        <v>25</v>
      </c>
      <c r="R88">
        <v>8.91</v>
      </c>
      <c r="S88">
        <v>44.15</v>
      </c>
      <c r="T88">
        <v>28.35</v>
      </c>
      <c r="U88" s="115">
        <f t="shared" si="8"/>
        <v>148</v>
      </c>
      <c r="V88" s="113">
        <f t="shared" si="9"/>
        <v>0</v>
      </c>
    </row>
    <row r="89" spans="1:22">
      <c r="A89" t="s">
        <v>131</v>
      </c>
      <c r="B89">
        <f>PPCL!D89</f>
        <v>330</v>
      </c>
      <c r="C89">
        <f>PPCL!E89</f>
        <v>0</v>
      </c>
      <c r="D89">
        <f>PPCL!O89</f>
        <v>148</v>
      </c>
      <c r="E89">
        <f>PPCL!P89</f>
        <v>0</v>
      </c>
      <c r="F89">
        <f t="shared" si="10"/>
        <v>330</v>
      </c>
      <c r="G89">
        <f t="shared" si="11"/>
        <v>148</v>
      </c>
      <c r="H89" s="113"/>
      <c r="I89">
        <f>BRPL_EOD!AG89+BRPL_EOD!AH89</f>
        <v>41.59</v>
      </c>
      <c r="J89">
        <f>BYPL_EOD!AG89+BYPL_EOD!AH89</f>
        <v>25</v>
      </c>
      <c r="K89">
        <f>MES_EOD!AG89+MES_EOD!AH89</f>
        <v>8.91</v>
      </c>
      <c r="L89">
        <f>NDMC_EOD!AG89+NDMC_EOD!AH89</f>
        <v>44.15</v>
      </c>
      <c r="M89">
        <f>TPDDL_EOD!AG89+TPDDL_EOD!AH89</f>
        <v>28.35</v>
      </c>
      <c r="N89">
        <f t="shared" si="6"/>
        <v>148</v>
      </c>
      <c r="O89" s="113">
        <f t="shared" si="7"/>
        <v>0</v>
      </c>
      <c r="P89">
        <v>41.59</v>
      </c>
      <c r="Q89">
        <v>25</v>
      </c>
      <c r="R89">
        <v>8.91</v>
      </c>
      <c r="S89">
        <v>44.15</v>
      </c>
      <c r="T89">
        <v>28.35</v>
      </c>
      <c r="U89" s="115">
        <f t="shared" si="8"/>
        <v>148</v>
      </c>
      <c r="V89" s="113">
        <f t="shared" si="9"/>
        <v>0</v>
      </c>
    </row>
    <row r="90" spans="1:22">
      <c r="A90" t="s">
        <v>132</v>
      </c>
      <c r="B90">
        <f>PPCL!D90</f>
        <v>330</v>
      </c>
      <c r="C90">
        <f>PPCL!E90</f>
        <v>0</v>
      </c>
      <c r="D90">
        <f>PPCL!O90</f>
        <v>148</v>
      </c>
      <c r="E90">
        <f>PPCL!P90</f>
        <v>0</v>
      </c>
      <c r="F90">
        <f t="shared" si="10"/>
        <v>330</v>
      </c>
      <c r="G90">
        <f t="shared" si="11"/>
        <v>148</v>
      </c>
      <c r="H90" s="113"/>
      <c r="I90">
        <f>BRPL_EOD!AG90+BRPL_EOD!AH90</f>
        <v>41.59</v>
      </c>
      <c r="J90">
        <f>BYPL_EOD!AG90+BYPL_EOD!AH90</f>
        <v>25</v>
      </c>
      <c r="K90">
        <f>MES_EOD!AG90+MES_EOD!AH90</f>
        <v>8.91</v>
      </c>
      <c r="L90">
        <f>NDMC_EOD!AG90+NDMC_EOD!AH90</f>
        <v>44.15</v>
      </c>
      <c r="M90">
        <f>TPDDL_EOD!AG90+TPDDL_EOD!AH90</f>
        <v>28.35</v>
      </c>
      <c r="N90">
        <f t="shared" si="6"/>
        <v>148</v>
      </c>
      <c r="O90" s="113">
        <f t="shared" si="7"/>
        <v>0</v>
      </c>
      <c r="P90">
        <v>41.59</v>
      </c>
      <c r="Q90">
        <v>25</v>
      </c>
      <c r="R90">
        <v>8.91</v>
      </c>
      <c r="S90">
        <v>44.15</v>
      </c>
      <c r="T90">
        <v>28.35</v>
      </c>
      <c r="U90" s="115">
        <f t="shared" si="8"/>
        <v>148</v>
      </c>
      <c r="V90" s="113">
        <f t="shared" si="9"/>
        <v>0</v>
      </c>
    </row>
    <row r="91" spans="1:22">
      <c r="A91" t="s">
        <v>133</v>
      </c>
      <c r="B91">
        <f>PPCL!D91</f>
        <v>330</v>
      </c>
      <c r="C91">
        <f>PPCL!E91</f>
        <v>0</v>
      </c>
      <c r="D91">
        <f>PPCL!O91</f>
        <v>150</v>
      </c>
      <c r="E91">
        <f>PPCL!P91</f>
        <v>0</v>
      </c>
      <c r="F91">
        <f t="shared" si="10"/>
        <v>330</v>
      </c>
      <c r="G91">
        <f t="shared" si="11"/>
        <v>150</v>
      </c>
      <c r="H91" s="113"/>
      <c r="I91">
        <f>BRPL_EOD!AG91+BRPL_EOD!AH91</f>
        <v>42.27</v>
      </c>
      <c r="J91">
        <f>BYPL_EOD!AG91+BYPL_EOD!AH91</f>
        <v>25</v>
      </c>
      <c r="K91">
        <f>MES_EOD!AG91+MES_EOD!AH91</f>
        <v>9.0500000000000007</v>
      </c>
      <c r="L91">
        <f>NDMC_EOD!AG91+NDMC_EOD!AH91</f>
        <v>44.87</v>
      </c>
      <c r="M91">
        <f>TPDDL_EOD!AG91+TPDDL_EOD!AH91</f>
        <v>28.81</v>
      </c>
      <c r="N91">
        <f t="shared" si="6"/>
        <v>150</v>
      </c>
      <c r="O91" s="113">
        <f t="shared" si="7"/>
        <v>0</v>
      </c>
      <c r="P91">
        <v>42.27</v>
      </c>
      <c r="Q91">
        <v>25</v>
      </c>
      <c r="R91">
        <v>9.0500000000000007</v>
      </c>
      <c r="S91">
        <v>44.87</v>
      </c>
      <c r="T91">
        <v>28.81</v>
      </c>
      <c r="U91" s="115">
        <f t="shared" si="8"/>
        <v>150</v>
      </c>
      <c r="V91" s="113">
        <f t="shared" si="9"/>
        <v>0</v>
      </c>
    </row>
    <row r="92" spans="1:22">
      <c r="A92" t="s">
        <v>134</v>
      </c>
      <c r="B92">
        <f>PPCL!D92</f>
        <v>330</v>
      </c>
      <c r="C92">
        <f>PPCL!E92</f>
        <v>0</v>
      </c>
      <c r="D92">
        <f>PPCL!O92</f>
        <v>150</v>
      </c>
      <c r="E92">
        <f>PPCL!P92</f>
        <v>0</v>
      </c>
      <c r="F92">
        <f t="shared" si="10"/>
        <v>330</v>
      </c>
      <c r="G92">
        <f t="shared" si="11"/>
        <v>150</v>
      </c>
      <c r="H92" s="113"/>
      <c r="I92">
        <f>BRPL_EOD!AG92+BRPL_EOD!AH92</f>
        <v>42.27</v>
      </c>
      <c r="J92">
        <f>BYPL_EOD!AG92+BYPL_EOD!AH92</f>
        <v>25</v>
      </c>
      <c r="K92">
        <f>MES_EOD!AG92+MES_EOD!AH92</f>
        <v>9.0500000000000007</v>
      </c>
      <c r="L92">
        <f>NDMC_EOD!AG92+NDMC_EOD!AH92</f>
        <v>44.87</v>
      </c>
      <c r="M92">
        <f>TPDDL_EOD!AG92+TPDDL_EOD!AH92</f>
        <v>28.81</v>
      </c>
      <c r="N92">
        <f t="shared" si="6"/>
        <v>150</v>
      </c>
      <c r="O92" s="113">
        <f t="shared" si="7"/>
        <v>0</v>
      </c>
      <c r="P92">
        <v>42.27</v>
      </c>
      <c r="Q92">
        <v>25</v>
      </c>
      <c r="R92">
        <v>9.0500000000000007</v>
      </c>
      <c r="S92">
        <v>44.87</v>
      </c>
      <c r="T92">
        <v>28.81</v>
      </c>
      <c r="U92" s="115">
        <f t="shared" si="8"/>
        <v>150</v>
      </c>
      <c r="V92" s="113">
        <f t="shared" si="9"/>
        <v>0</v>
      </c>
    </row>
    <row r="93" spans="1:22">
      <c r="A93" t="s">
        <v>135</v>
      </c>
      <c r="B93">
        <f>PPCL!D93</f>
        <v>330</v>
      </c>
      <c r="C93">
        <f>PPCL!E93</f>
        <v>0</v>
      </c>
      <c r="D93">
        <f>PPCL!O93</f>
        <v>150</v>
      </c>
      <c r="E93">
        <f>PPCL!P93</f>
        <v>0</v>
      </c>
      <c r="F93">
        <f t="shared" si="10"/>
        <v>330</v>
      </c>
      <c r="G93">
        <f t="shared" si="11"/>
        <v>150</v>
      </c>
      <c r="H93" s="113"/>
      <c r="I93">
        <f>BRPL_EOD!AG93+BRPL_EOD!AH93</f>
        <v>42.27</v>
      </c>
      <c r="J93">
        <f>BYPL_EOD!AG93+BYPL_EOD!AH93</f>
        <v>25</v>
      </c>
      <c r="K93">
        <f>MES_EOD!AG93+MES_EOD!AH93</f>
        <v>9.0500000000000007</v>
      </c>
      <c r="L93">
        <f>NDMC_EOD!AG93+NDMC_EOD!AH93</f>
        <v>44.87</v>
      </c>
      <c r="M93">
        <f>TPDDL_EOD!AG93+TPDDL_EOD!AH93</f>
        <v>28.81</v>
      </c>
      <c r="N93">
        <f t="shared" si="6"/>
        <v>150</v>
      </c>
      <c r="O93" s="113">
        <f t="shared" si="7"/>
        <v>0</v>
      </c>
      <c r="P93">
        <v>42.27</v>
      </c>
      <c r="Q93">
        <v>25</v>
      </c>
      <c r="R93">
        <v>9.0500000000000007</v>
      </c>
      <c r="S93">
        <v>44.87</v>
      </c>
      <c r="T93">
        <v>28.81</v>
      </c>
      <c r="U93" s="115">
        <f t="shared" si="8"/>
        <v>150</v>
      </c>
      <c r="V93" s="113">
        <f t="shared" si="9"/>
        <v>0</v>
      </c>
    </row>
    <row r="94" spans="1:22">
      <c r="A94" t="s">
        <v>136</v>
      </c>
      <c r="B94">
        <f>PPCL!D94</f>
        <v>330</v>
      </c>
      <c r="C94">
        <f>PPCL!E94</f>
        <v>0</v>
      </c>
      <c r="D94">
        <f>PPCL!O94</f>
        <v>150</v>
      </c>
      <c r="E94">
        <f>PPCL!P94</f>
        <v>0</v>
      </c>
      <c r="F94">
        <f t="shared" si="10"/>
        <v>330</v>
      </c>
      <c r="G94">
        <f t="shared" si="11"/>
        <v>150</v>
      </c>
      <c r="H94" s="113"/>
      <c r="I94">
        <f>BRPL_EOD!AG94+BRPL_EOD!AH94</f>
        <v>42.27</v>
      </c>
      <c r="J94">
        <f>BYPL_EOD!AG94+BYPL_EOD!AH94</f>
        <v>25</v>
      </c>
      <c r="K94">
        <f>MES_EOD!AG94+MES_EOD!AH94</f>
        <v>9.0500000000000007</v>
      </c>
      <c r="L94">
        <f>NDMC_EOD!AG94+NDMC_EOD!AH94</f>
        <v>44.87</v>
      </c>
      <c r="M94">
        <f>TPDDL_EOD!AG94+TPDDL_EOD!AH94</f>
        <v>28.81</v>
      </c>
      <c r="N94">
        <f t="shared" si="6"/>
        <v>150</v>
      </c>
      <c r="O94" s="113">
        <f t="shared" si="7"/>
        <v>0</v>
      </c>
      <c r="P94">
        <v>42.27</v>
      </c>
      <c r="Q94">
        <v>25</v>
      </c>
      <c r="R94">
        <v>9.0500000000000007</v>
      </c>
      <c r="S94">
        <v>44.87</v>
      </c>
      <c r="T94">
        <v>28.81</v>
      </c>
      <c r="U94" s="115">
        <f t="shared" si="8"/>
        <v>150</v>
      </c>
      <c r="V94" s="113">
        <f t="shared" si="9"/>
        <v>0</v>
      </c>
    </row>
    <row r="95" spans="1:22">
      <c r="A95" t="s">
        <v>137</v>
      </c>
      <c r="B95">
        <f>PPCL!D95</f>
        <v>330</v>
      </c>
      <c r="C95">
        <f>PPCL!E95</f>
        <v>0</v>
      </c>
      <c r="D95">
        <f>PPCL!O95</f>
        <v>150</v>
      </c>
      <c r="E95">
        <f>PPCL!P95</f>
        <v>0</v>
      </c>
      <c r="F95">
        <f t="shared" si="10"/>
        <v>330</v>
      </c>
      <c r="G95">
        <f t="shared" si="11"/>
        <v>150</v>
      </c>
      <c r="H95" s="113"/>
      <c r="I95">
        <f>BRPL_EOD!AG95+BRPL_EOD!AH95</f>
        <v>42.27</v>
      </c>
      <c r="J95">
        <f>BYPL_EOD!AG95+BYPL_EOD!AH95</f>
        <v>25</v>
      </c>
      <c r="K95">
        <f>MES_EOD!AG95+MES_EOD!AH95</f>
        <v>9.0500000000000007</v>
      </c>
      <c r="L95">
        <f>NDMC_EOD!AG95+NDMC_EOD!AH95</f>
        <v>44.87</v>
      </c>
      <c r="M95">
        <f>TPDDL_EOD!AG95+TPDDL_EOD!AH95</f>
        <v>28.81</v>
      </c>
      <c r="N95">
        <f t="shared" si="6"/>
        <v>150</v>
      </c>
      <c r="O95" s="113">
        <f t="shared" si="7"/>
        <v>0</v>
      </c>
      <c r="P95">
        <v>42.27</v>
      </c>
      <c r="Q95">
        <v>25</v>
      </c>
      <c r="R95">
        <v>9.0500000000000007</v>
      </c>
      <c r="S95">
        <v>44.87</v>
      </c>
      <c r="T95">
        <v>28.81</v>
      </c>
      <c r="U95" s="115">
        <f t="shared" si="8"/>
        <v>150</v>
      </c>
      <c r="V95" s="113">
        <f t="shared" si="9"/>
        <v>0</v>
      </c>
    </row>
    <row r="96" spans="1:22">
      <c r="A96" t="s">
        <v>138</v>
      </c>
      <c r="B96">
        <f>PPCL!D96</f>
        <v>330</v>
      </c>
      <c r="C96">
        <f>PPCL!E96</f>
        <v>0</v>
      </c>
      <c r="D96">
        <f>PPCL!O96</f>
        <v>150</v>
      </c>
      <c r="E96">
        <f>PPCL!P96</f>
        <v>0</v>
      </c>
      <c r="F96">
        <f t="shared" si="10"/>
        <v>330</v>
      </c>
      <c r="G96">
        <f t="shared" si="11"/>
        <v>150</v>
      </c>
      <c r="H96" s="113"/>
      <c r="I96">
        <f>BRPL_EOD!AG96+BRPL_EOD!AH96</f>
        <v>42.27</v>
      </c>
      <c r="J96">
        <f>BYPL_EOD!AG96+BYPL_EOD!AH96</f>
        <v>25</v>
      </c>
      <c r="K96">
        <f>MES_EOD!AG96+MES_EOD!AH96</f>
        <v>9.0500000000000007</v>
      </c>
      <c r="L96">
        <f>NDMC_EOD!AG96+NDMC_EOD!AH96</f>
        <v>44.87</v>
      </c>
      <c r="M96">
        <f>TPDDL_EOD!AG96+TPDDL_EOD!AH96</f>
        <v>28.81</v>
      </c>
      <c r="N96">
        <f t="shared" si="6"/>
        <v>150</v>
      </c>
      <c r="O96" s="113">
        <f t="shared" si="7"/>
        <v>0</v>
      </c>
      <c r="P96">
        <v>42.27</v>
      </c>
      <c r="Q96">
        <v>25</v>
      </c>
      <c r="R96">
        <v>9.0500000000000007</v>
      </c>
      <c r="S96">
        <v>44.87</v>
      </c>
      <c r="T96">
        <v>28.81</v>
      </c>
      <c r="U96" s="115">
        <f t="shared" si="8"/>
        <v>150</v>
      </c>
      <c r="V96" s="113">
        <f t="shared" si="9"/>
        <v>0</v>
      </c>
    </row>
    <row r="97" spans="1:22">
      <c r="A97" t="s">
        <v>139</v>
      </c>
      <c r="B97">
        <f>PPCL!D97</f>
        <v>330</v>
      </c>
      <c r="C97">
        <f>PPCL!E97</f>
        <v>0</v>
      </c>
      <c r="D97">
        <f>PPCL!O97</f>
        <v>150</v>
      </c>
      <c r="E97">
        <f>PPCL!P97</f>
        <v>0</v>
      </c>
      <c r="F97">
        <f t="shared" si="10"/>
        <v>330</v>
      </c>
      <c r="G97">
        <f t="shared" si="11"/>
        <v>150</v>
      </c>
      <c r="H97" s="113"/>
      <c r="I97">
        <f>BRPL_EOD!AG97+BRPL_EOD!AH97</f>
        <v>42.27</v>
      </c>
      <c r="J97">
        <f>BYPL_EOD!AG97+BYPL_EOD!AH97</f>
        <v>25</v>
      </c>
      <c r="K97">
        <f>MES_EOD!AG97+MES_EOD!AH97</f>
        <v>9.0500000000000007</v>
      </c>
      <c r="L97">
        <f>NDMC_EOD!AG97+NDMC_EOD!AH97</f>
        <v>44.87</v>
      </c>
      <c r="M97">
        <f>TPDDL_EOD!AG97+TPDDL_EOD!AH97</f>
        <v>28.81</v>
      </c>
      <c r="N97">
        <f t="shared" si="6"/>
        <v>150</v>
      </c>
      <c r="O97" s="113">
        <f t="shared" si="7"/>
        <v>0</v>
      </c>
      <c r="P97">
        <v>42.27</v>
      </c>
      <c r="Q97">
        <v>25</v>
      </c>
      <c r="R97">
        <v>9.0500000000000007</v>
      </c>
      <c r="S97">
        <v>44.87</v>
      </c>
      <c r="T97">
        <v>28.81</v>
      </c>
      <c r="U97" s="115">
        <f t="shared" si="8"/>
        <v>150</v>
      </c>
      <c r="V97" s="113">
        <f t="shared" si="9"/>
        <v>0</v>
      </c>
    </row>
    <row r="98" spans="1:22">
      <c r="A98" t="s">
        <v>140</v>
      </c>
      <c r="B98">
        <f>PPCL!D98</f>
        <v>330</v>
      </c>
      <c r="C98">
        <f>PPCL!E98</f>
        <v>0</v>
      </c>
      <c r="D98">
        <f>PPCL!O98</f>
        <v>150</v>
      </c>
      <c r="E98">
        <f>PPCL!P98</f>
        <v>0</v>
      </c>
      <c r="F98">
        <f t="shared" si="10"/>
        <v>330</v>
      </c>
      <c r="G98">
        <f t="shared" si="11"/>
        <v>150</v>
      </c>
      <c r="H98" s="113"/>
      <c r="I98">
        <f>BRPL_EOD!AG98+BRPL_EOD!AH98</f>
        <v>42.27</v>
      </c>
      <c r="J98">
        <f>BYPL_EOD!AG98+BYPL_EOD!AH98</f>
        <v>25</v>
      </c>
      <c r="K98">
        <f>MES_EOD!AG98+MES_EOD!AH98</f>
        <v>9.0500000000000007</v>
      </c>
      <c r="L98">
        <f>NDMC_EOD!AG98+NDMC_EOD!AH98</f>
        <v>44.87</v>
      </c>
      <c r="M98">
        <f>TPDDL_EOD!AG98+TPDDL_EOD!AH98</f>
        <v>28.81</v>
      </c>
      <c r="N98">
        <f t="shared" si="6"/>
        <v>150</v>
      </c>
      <c r="O98" s="113">
        <f t="shared" si="7"/>
        <v>0</v>
      </c>
      <c r="P98">
        <v>42.27</v>
      </c>
      <c r="Q98">
        <v>25</v>
      </c>
      <c r="R98">
        <v>9.0500000000000007</v>
      </c>
      <c r="S98">
        <v>44.87</v>
      </c>
      <c r="T98">
        <v>28.81</v>
      </c>
      <c r="U98" s="115">
        <f t="shared" si="8"/>
        <v>150</v>
      </c>
      <c r="V98" s="113">
        <f t="shared" si="9"/>
        <v>0</v>
      </c>
    </row>
    <row r="99" spans="1:22">
      <c r="A99" s="115" t="s">
        <v>324</v>
      </c>
      <c r="B99" s="115">
        <f>SUM(B3:B98)/4000</f>
        <v>7.92</v>
      </c>
      <c r="C99" s="115">
        <f t="shared" ref="C99:U99" si="12">SUM(C3:C98)/4000</f>
        <v>0</v>
      </c>
      <c r="D99" s="115">
        <f t="shared" si="12"/>
        <v>3.5445000000000002</v>
      </c>
      <c r="E99" s="115">
        <f t="shared" si="12"/>
        <v>0</v>
      </c>
      <c r="F99" s="115">
        <f t="shared" si="12"/>
        <v>7.92</v>
      </c>
      <c r="G99" s="115">
        <f t="shared" si="12"/>
        <v>3.5445000000000002</v>
      </c>
      <c r="H99" s="115"/>
      <c r="I99" s="115">
        <f t="shared" si="12"/>
        <v>1.00325</v>
      </c>
      <c r="J99" s="115">
        <f t="shared" si="12"/>
        <v>0.5755300000000001</v>
      </c>
      <c r="K99" s="115">
        <f t="shared" si="12"/>
        <v>0.2148675000000001</v>
      </c>
      <c r="L99" s="115">
        <f t="shared" si="12"/>
        <v>1.0649525000000009</v>
      </c>
      <c r="M99" s="115">
        <f t="shared" si="12"/>
        <v>0.68590749999999956</v>
      </c>
      <c r="N99" s="115">
        <f t="shared" si="12"/>
        <v>3.5445075000000004</v>
      </c>
      <c r="O99" s="115">
        <f t="shared" si="12"/>
        <v>-7.499999999993179E-6</v>
      </c>
      <c r="P99" s="115">
        <f t="shared" si="12"/>
        <v>1.003247931965966</v>
      </c>
      <c r="Q99" s="115">
        <f t="shared" si="12"/>
        <v>0.57552866707857264</v>
      </c>
      <c r="R99" s="115">
        <f t="shared" si="12"/>
        <v>0.21486705671811798</v>
      </c>
      <c r="S99" s="115">
        <f t="shared" si="12"/>
        <v>1.0649503057609175</v>
      </c>
      <c r="T99" s="115">
        <f t="shared" si="12"/>
        <v>0.68590603847642662</v>
      </c>
      <c r="U99" s="115">
        <f t="shared" si="12"/>
        <v>3.5445000000000002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35.6</v>
      </c>
      <c r="E3">
        <f>GT!N3</f>
        <v>0</v>
      </c>
      <c r="F3">
        <f>B3+C3</f>
        <v>80</v>
      </c>
      <c r="G3">
        <f>D3+E3-X3</f>
        <v>35.6</v>
      </c>
      <c r="H3" s="113"/>
      <c r="I3">
        <f>BRPL_EOD!AA3+BRPL_EOD!AB3</f>
        <v>14.6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10.43</v>
      </c>
      <c r="N3">
        <f t="shared" ref="N3:N66" si="0">SUM(I3:M3)</f>
        <v>35.11</v>
      </c>
      <c r="O3" s="113">
        <f t="shared" ref="O3:O66" si="1">G3-N3</f>
        <v>0.49000000000000199</v>
      </c>
      <c r="P3">
        <v>14.803759612645971</v>
      </c>
      <c r="Q3">
        <v>8.11164910281971</v>
      </c>
      <c r="R3">
        <v>0</v>
      </c>
      <c r="S3">
        <v>2.1090287667331244</v>
      </c>
      <c r="T3">
        <v>10.575562517801197</v>
      </c>
      <c r="U3" s="115">
        <f t="shared" ref="U3:U66" si="2">SUM(P3:T3)</f>
        <v>35.6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80</v>
      </c>
      <c r="G4">
        <f t="shared" ref="G4:G67" si="5">D4+E4-X4</f>
        <v>35.6</v>
      </c>
      <c r="H4" s="113"/>
      <c r="I4">
        <f>BRPL_EOD!AA4+BRPL_EOD!AB4</f>
        <v>14.6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10.43</v>
      </c>
      <c r="N4">
        <f t="shared" si="0"/>
        <v>35.11</v>
      </c>
      <c r="O4" s="113">
        <f t="shared" si="1"/>
        <v>0.49000000000000199</v>
      </c>
      <c r="P4">
        <v>14.803759612645971</v>
      </c>
      <c r="Q4">
        <v>8.11164910281971</v>
      </c>
      <c r="R4">
        <v>0</v>
      </c>
      <c r="S4">
        <v>2.1090287667331244</v>
      </c>
      <c r="T4">
        <v>10.575562517801197</v>
      </c>
      <c r="U4" s="115">
        <f t="shared" si="2"/>
        <v>35.6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35.6</v>
      </c>
      <c r="E5">
        <f>GT!N5</f>
        <v>0</v>
      </c>
      <c r="F5">
        <f t="shared" si="4"/>
        <v>80</v>
      </c>
      <c r="G5">
        <f t="shared" si="5"/>
        <v>35.6</v>
      </c>
      <c r="H5" s="113"/>
      <c r="I5">
        <f>BRPL_EOD!AA5+BRPL_EOD!AB5</f>
        <v>14.6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10.43</v>
      </c>
      <c r="N5">
        <f t="shared" si="0"/>
        <v>35.11</v>
      </c>
      <c r="O5" s="113">
        <f t="shared" si="1"/>
        <v>0.49000000000000199</v>
      </c>
      <c r="P5">
        <v>14.803759612645971</v>
      </c>
      <c r="Q5">
        <v>8.11164910281971</v>
      </c>
      <c r="R5">
        <v>0</v>
      </c>
      <c r="S5">
        <v>2.1090287667331244</v>
      </c>
      <c r="T5">
        <v>10.575562517801197</v>
      </c>
      <c r="U5" s="115">
        <f t="shared" si="2"/>
        <v>35.6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35.6</v>
      </c>
      <c r="E6">
        <f>GT!N6</f>
        <v>0</v>
      </c>
      <c r="F6">
        <f t="shared" si="4"/>
        <v>80</v>
      </c>
      <c r="G6">
        <f t="shared" si="5"/>
        <v>35.6</v>
      </c>
      <c r="H6" s="113"/>
      <c r="I6">
        <f>BRPL_EOD!AA6+BRPL_EOD!AB6</f>
        <v>14.6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10.43</v>
      </c>
      <c r="N6">
        <f t="shared" si="0"/>
        <v>35.11</v>
      </c>
      <c r="O6" s="113">
        <f t="shared" si="1"/>
        <v>0.49000000000000199</v>
      </c>
      <c r="P6">
        <v>14.803759612645971</v>
      </c>
      <c r="Q6">
        <v>8.11164910281971</v>
      </c>
      <c r="R6">
        <v>0</v>
      </c>
      <c r="S6">
        <v>2.1090287667331244</v>
      </c>
      <c r="T6">
        <v>10.575562517801197</v>
      </c>
      <c r="U6" s="115">
        <f t="shared" si="2"/>
        <v>35.6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35.6</v>
      </c>
      <c r="E7">
        <f>GT!N7</f>
        <v>0</v>
      </c>
      <c r="F7">
        <f t="shared" si="4"/>
        <v>80</v>
      </c>
      <c r="G7">
        <f t="shared" si="5"/>
        <v>35.6</v>
      </c>
      <c r="H7" s="113"/>
      <c r="I7">
        <f>BRPL_EOD!AA7+BRPL_EOD!AB7</f>
        <v>14.6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10.43</v>
      </c>
      <c r="N7">
        <f t="shared" si="0"/>
        <v>35.11</v>
      </c>
      <c r="O7" s="113">
        <f t="shared" si="1"/>
        <v>0.49000000000000199</v>
      </c>
      <c r="P7">
        <v>14.803759612645971</v>
      </c>
      <c r="Q7">
        <v>8.11164910281971</v>
      </c>
      <c r="R7">
        <v>0</v>
      </c>
      <c r="S7">
        <v>2.1090287667331244</v>
      </c>
      <c r="T7">
        <v>10.575562517801197</v>
      </c>
      <c r="U7" s="115">
        <f t="shared" si="2"/>
        <v>35.6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35.6</v>
      </c>
      <c r="E8">
        <f>GT!N8</f>
        <v>0</v>
      </c>
      <c r="F8">
        <f t="shared" si="4"/>
        <v>80</v>
      </c>
      <c r="G8">
        <f t="shared" si="5"/>
        <v>35.6</v>
      </c>
      <c r="H8" s="113"/>
      <c r="I8">
        <f>BRPL_EOD!AA8+BRPL_EOD!AB8</f>
        <v>14.6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10.43</v>
      </c>
      <c r="N8">
        <f t="shared" si="0"/>
        <v>35.11</v>
      </c>
      <c r="O8" s="113">
        <f t="shared" si="1"/>
        <v>0.49000000000000199</v>
      </c>
      <c r="P8">
        <v>14.803759612645971</v>
      </c>
      <c r="Q8">
        <v>8.11164910281971</v>
      </c>
      <c r="R8">
        <v>0</v>
      </c>
      <c r="S8">
        <v>2.1090287667331244</v>
      </c>
      <c r="T8">
        <v>10.575562517801197</v>
      </c>
      <c r="U8" s="115">
        <f t="shared" si="2"/>
        <v>35.6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35.6</v>
      </c>
      <c r="E9">
        <f>GT!N9</f>
        <v>0</v>
      </c>
      <c r="F9">
        <f t="shared" si="4"/>
        <v>80</v>
      </c>
      <c r="G9">
        <f t="shared" si="5"/>
        <v>35.6</v>
      </c>
      <c r="H9" s="113"/>
      <c r="I9">
        <f>BRPL_EOD!AA9+BRPL_EOD!AB9</f>
        <v>14.6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10.43</v>
      </c>
      <c r="N9">
        <f t="shared" si="0"/>
        <v>35.11</v>
      </c>
      <c r="O9" s="113">
        <f t="shared" si="1"/>
        <v>0.49000000000000199</v>
      </c>
      <c r="P9">
        <v>14.803759612645971</v>
      </c>
      <c r="Q9">
        <v>8.11164910281971</v>
      </c>
      <c r="R9">
        <v>0</v>
      </c>
      <c r="S9">
        <v>2.1090287667331244</v>
      </c>
      <c r="T9">
        <v>10.575562517801197</v>
      </c>
      <c r="U9" s="115">
        <f t="shared" si="2"/>
        <v>35.6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80</v>
      </c>
      <c r="G10">
        <f t="shared" si="5"/>
        <v>35.6</v>
      </c>
      <c r="H10" s="113"/>
      <c r="I10">
        <f>BRPL_EOD!AA10+BRPL_EOD!AB10</f>
        <v>14.6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10.43</v>
      </c>
      <c r="N10">
        <f t="shared" si="0"/>
        <v>35.11</v>
      </c>
      <c r="O10" s="113">
        <f t="shared" si="1"/>
        <v>0.49000000000000199</v>
      </c>
      <c r="P10">
        <v>14.803759612645971</v>
      </c>
      <c r="Q10">
        <v>8.11164910281971</v>
      </c>
      <c r="R10">
        <v>0</v>
      </c>
      <c r="S10">
        <v>2.1090287667331244</v>
      </c>
      <c r="T10">
        <v>10.575562517801197</v>
      </c>
      <c r="U10" s="115">
        <f t="shared" si="2"/>
        <v>35.6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14.6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10.43</v>
      </c>
      <c r="N11">
        <f t="shared" si="0"/>
        <v>35.11</v>
      </c>
      <c r="O11" s="113">
        <f t="shared" si="1"/>
        <v>0.49000000000000199</v>
      </c>
      <c r="P11">
        <v>14.803759612645971</v>
      </c>
      <c r="Q11">
        <v>8.11164910281971</v>
      </c>
      <c r="R11">
        <v>0</v>
      </c>
      <c r="S11">
        <v>2.1090287667331244</v>
      </c>
      <c r="T11">
        <v>10.575562517801197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14.6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10.43</v>
      </c>
      <c r="N12">
        <f t="shared" si="0"/>
        <v>35.11</v>
      </c>
      <c r="O12" s="113">
        <f t="shared" si="1"/>
        <v>0.49000000000000199</v>
      </c>
      <c r="P12">
        <v>14.803759612645971</v>
      </c>
      <c r="Q12">
        <v>8.11164910281971</v>
      </c>
      <c r="R12">
        <v>0</v>
      </c>
      <c r="S12">
        <v>2.1090287667331244</v>
      </c>
      <c r="T12">
        <v>10.575562517801197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14.6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10.43</v>
      </c>
      <c r="N13">
        <f t="shared" si="0"/>
        <v>35.11</v>
      </c>
      <c r="O13" s="113">
        <f t="shared" si="1"/>
        <v>0.49000000000000199</v>
      </c>
      <c r="P13">
        <v>14.803759612645971</v>
      </c>
      <c r="Q13">
        <v>8.11164910281971</v>
      </c>
      <c r="R13">
        <v>0</v>
      </c>
      <c r="S13">
        <v>2.1090287667331244</v>
      </c>
      <c r="T13">
        <v>10.575562517801197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14.6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10.43</v>
      </c>
      <c r="N14">
        <f t="shared" si="0"/>
        <v>35.11</v>
      </c>
      <c r="O14" s="113">
        <f t="shared" si="1"/>
        <v>0.49000000000000199</v>
      </c>
      <c r="P14">
        <v>14.803759612645971</v>
      </c>
      <c r="Q14">
        <v>8.11164910281971</v>
      </c>
      <c r="R14">
        <v>0</v>
      </c>
      <c r="S14">
        <v>2.1090287667331244</v>
      </c>
      <c r="T14">
        <v>10.575562517801197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14.6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10.43</v>
      </c>
      <c r="N15">
        <f t="shared" si="0"/>
        <v>35.11</v>
      </c>
      <c r="O15" s="113">
        <f t="shared" si="1"/>
        <v>0.49000000000000199</v>
      </c>
      <c r="P15">
        <v>14.803759612645971</v>
      </c>
      <c r="Q15">
        <v>8.11164910281971</v>
      </c>
      <c r="R15">
        <v>0</v>
      </c>
      <c r="S15">
        <v>2.1090287667331244</v>
      </c>
      <c r="T15">
        <v>10.575562517801197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14.6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10.43</v>
      </c>
      <c r="N16">
        <f t="shared" si="0"/>
        <v>35.11</v>
      </c>
      <c r="O16" s="113">
        <f t="shared" si="1"/>
        <v>0.49000000000000199</v>
      </c>
      <c r="P16">
        <v>14.803759612645971</v>
      </c>
      <c r="Q16">
        <v>8.11164910281971</v>
      </c>
      <c r="R16">
        <v>0</v>
      </c>
      <c r="S16">
        <v>2.1090287667331244</v>
      </c>
      <c r="T16">
        <v>10.575562517801197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14.6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10.43</v>
      </c>
      <c r="N17">
        <f t="shared" si="0"/>
        <v>35.11</v>
      </c>
      <c r="O17" s="113">
        <f t="shared" si="1"/>
        <v>0.49000000000000199</v>
      </c>
      <c r="P17">
        <v>14.803759612645971</v>
      </c>
      <c r="Q17">
        <v>8.11164910281971</v>
      </c>
      <c r="R17">
        <v>0</v>
      </c>
      <c r="S17">
        <v>2.1090287667331244</v>
      </c>
      <c r="T17">
        <v>10.575562517801197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14.6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10.43</v>
      </c>
      <c r="N18">
        <f t="shared" si="0"/>
        <v>35.11</v>
      </c>
      <c r="O18" s="113">
        <f t="shared" si="1"/>
        <v>0.49000000000000199</v>
      </c>
      <c r="P18">
        <v>14.803759612645971</v>
      </c>
      <c r="Q18">
        <v>8.11164910281971</v>
      </c>
      <c r="R18">
        <v>0</v>
      </c>
      <c r="S18">
        <v>2.1090287667331244</v>
      </c>
      <c r="T18">
        <v>10.575562517801197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10.43</v>
      </c>
      <c r="N19">
        <f t="shared" si="0"/>
        <v>35.11</v>
      </c>
      <c r="O19" s="113">
        <f t="shared" si="1"/>
        <v>0.49000000000000199</v>
      </c>
      <c r="P19">
        <v>14.803759612645971</v>
      </c>
      <c r="Q19">
        <v>8.11164910281971</v>
      </c>
      <c r="R19">
        <v>0</v>
      </c>
      <c r="S19">
        <v>2.1090287667331244</v>
      </c>
      <c r="T19">
        <v>10.575562517801197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80</v>
      </c>
      <c r="G20">
        <f t="shared" si="5"/>
        <v>35.6</v>
      </c>
      <c r="H20" s="113"/>
      <c r="I20">
        <f>BRPL_EOD!AA20+BRPL_EOD!AB20</f>
        <v>14.6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10.43</v>
      </c>
      <c r="N20">
        <f t="shared" si="0"/>
        <v>35.11</v>
      </c>
      <c r="O20" s="113">
        <f t="shared" si="1"/>
        <v>0.49000000000000199</v>
      </c>
      <c r="P20">
        <v>14.803759612645971</v>
      </c>
      <c r="Q20">
        <v>8.11164910281971</v>
      </c>
      <c r="R20">
        <v>0</v>
      </c>
      <c r="S20">
        <v>2.1090287667331244</v>
      </c>
      <c r="T20">
        <v>10.575562517801197</v>
      </c>
      <c r="U20" s="115">
        <f t="shared" si="2"/>
        <v>35.6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80</v>
      </c>
      <c r="G21">
        <f t="shared" si="5"/>
        <v>35.6</v>
      </c>
      <c r="H21" s="113"/>
      <c r="I21">
        <f>BRPL_EOD!AA21+BRPL_EOD!AB21</f>
        <v>14.6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10.43</v>
      </c>
      <c r="N21">
        <f t="shared" si="0"/>
        <v>35.11</v>
      </c>
      <c r="O21" s="113">
        <f t="shared" si="1"/>
        <v>0.49000000000000199</v>
      </c>
      <c r="P21">
        <v>14.803759612645971</v>
      </c>
      <c r="Q21">
        <v>8.11164910281971</v>
      </c>
      <c r="R21">
        <v>0</v>
      </c>
      <c r="S21">
        <v>2.1090287667331244</v>
      </c>
      <c r="T21">
        <v>10.575562517801197</v>
      </c>
      <c r="U21" s="115">
        <f t="shared" si="2"/>
        <v>35.6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15.05</v>
      </c>
      <c r="J22">
        <f>BYPL_EOD!AA22+BYPL_EOD!AB22</f>
        <v>8.24</v>
      </c>
      <c r="K22">
        <f>MES_EOD!AA22+MES_EOD!AB22</f>
        <v>0</v>
      </c>
      <c r="L22">
        <f>NDMC_EOD!AA22+NDMC_EOD!AB22</f>
        <v>2.08</v>
      </c>
      <c r="M22">
        <f>TPDDL_EOD!AA22+TPDDL_EOD!AB22</f>
        <v>10.75</v>
      </c>
      <c r="N22">
        <f t="shared" si="0"/>
        <v>36.119999999999997</v>
      </c>
      <c r="O22" s="113">
        <f t="shared" si="1"/>
        <v>0.48000000000000398</v>
      </c>
      <c r="P22">
        <v>15.250000000000002</v>
      </c>
      <c r="Q22">
        <v>8.3495016611295689</v>
      </c>
      <c r="R22">
        <v>0</v>
      </c>
      <c r="S22">
        <v>2.1076411960132893</v>
      </c>
      <c r="T22">
        <v>10.892857142857144</v>
      </c>
      <c r="U22" s="115">
        <f t="shared" si="2"/>
        <v>36.600000000000009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15.05</v>
      </c>
      <c r="J23">
        <f>BYPL_EOD!AA23+BYPL_EOD!AB23</f>
        <v>8.24</v>
      </c>
      <c r="K23">
        <f>MES_EOD!AA23+MES_EOD!AB23</f>
        <v>0</v>
      </c>
      <c r="L23">
        <f>NDMC_EOD!AA23+NDMC_EOD!AB23</f>
        <v>2.08</v>
      </c>
      <c r="M23">
        <f>TPDDL_EOD!AA23+TPDDL_EOD!AB23</f>
        <v>10.75</v>
      </c>
      <c r="N23">
        <f t="shared" si="0"/>
        <v>36.119999999999997</v>
      </c>
      <c r="O23" s="113">
        <f t="shared" si="1"/>
        <v>0.48000000000000398</v>
      </c>
      <c r="P23">
        <v>15.250000000000002</v>
      </c>
      <c r="Q23">
        <v>8.3495016611295689</v>
      </c>
      <c r="R23">
        <v>0</v>
      </c>
      <c r="S23">
        <v>2.1076411960132893</v>
      </c>
      <c r="T23">
        <v>10.892857142857144</v>
      </c>
      <c r="U23" s="115">
        <f t="shared" si="2"/>
        <v>36.600000000000009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15.05</v>
      </c>
      <c r="J24">
        <f>BYPL_EOD!AA24+BYPL_EOD!AB24</f>
        <v>8.24</v>
      </c>
      <c r="K24">
        <f>MES_EOD!AA24+MES_EOD!AB24</f>
        <v>0</v>
      </c>
      <c r="L24">
        <f>NDMC_EOD!AA24+NDMC_EOD!AB24</f>
        <v>2.08</v>
      </c>
      <c r="M24">
        <f>TPDDL_EOD!AA24+TPDDL_EOD!AB24</f>
        <v>10.75</v>
      </c>
      <c r="N24">
        <f t="shared" si="0"/>
        <v>36.119999999999997</v>
      </c>
      <c r="O24" s="113">
        <f t="shared" si="1"/>
        <v>0.48000000000000398</v>
      </c>
      <c r="P24">
        <v>15.250000000000002</v>
      </c>
      <c r="Q24">
        <v>8.3495016611295689</v>
      </c>
      <c r="R24">
        <v>0</v>
      </c>
      <c r="S24">
        <v>2.1076411960132893</v>
      </c>
      <c r="T24">
        <v>10.892857142857144</v>
      </c>
      <c r="U24" s="115">
        <f t="shared" si="2"/>
        <v>36.600000000000009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15.05</v>
      </c>
      <c r="J25">
        <f>BYPL_EOD!AA25+BYPL_EOD!AB25</f>
        <v>8.24</v>
      </c>
      <c r="K25">
        <f>MES_EOD!AA25+MES_EOD!AB25</f>
        <v>0</v>
      </c>
      <c r="L25">
        <f>NDMC_EOD!AA25+NDMC_EOD!AB25</f>
        <v>2.08</v>
      </c>
      <c r="M25">
        <f>TPDDL_EOD!AA25+TPDDL_EOD!AB25</f>
        <v>10.75</v>
      </c>
      <c r="N25">
        <f t="shared" si="0"/>
        <v>36.119999999999997</v>
      </c>
      <c r="O25" s="113">
        <f t="shared" si="1"/>
        <v>0.48000000000000398</v>
      </c>
      <c r="P25">
        <v>15.250000000000002</v>
      </c>
      <c r="Q25">
        <v>8.3495016611295689</v>
      </c>
      <c r="R25">
        <v>0</v>
      </c>
      <c r="S25">
        <v>2.1076411960132893</v>
      </c>
      <c r="T25">
        <v>10.892857142857144</v>
      </c>
      <c r="U25" s="115">
        <f t="shared" si="2"/>
        <v>36.600000000000009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15.05</v>
      </c>
      <c r="J26">
        <f>BYPL_EOD!AA26+BYPL_EOD!AB26</f>
        <v>8.24</v>
      </c>
      <c r="K26">
        <f>MES_EOD!AA26+MES_EOD!AB26</f>
        <v>0</v>
      </c>
      <c r="L26">
        <f>NDMC_EOD!AA26+NDMC_EOD!AB26</f>
        <v>2.08</v>
      </c>
      <c r="M26">
        <f>TPDDL_EOD!AA26+TPDDL_EOD!AB26</f>
        <v>10.75</v>
      </c>
      <c r="N26">
        <f t="shared" si="0"/>
        <v>36.119999999999997</v>
      </c>
      <c r="O26" s="113">
        <f t="shared" si="1"/>
        <v>0.48000000000000398</v>
      </c>
      <c r="P26">
        <v>15.250000000000002</v>
      </c>
      <c r="Q26">
        <v>8.3495016611295689</v>
      </c>
      <c r="R26">
        <v>0</v>
      </c>
      <c r="S26">
        <v>2.1076411960132893</v>
      </c>
      <c r="T26">
        <v>10.892857142857144</v>
      </c>
      <c r="U26" s="115">
        <f t="shared" si="2"/>
        <v>36.600000000000009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15.05</v>
      </c>
      <c r="J27">
        <f>BYPL_EOD!AA27+BYPL_EOD!AB27</f>
        <v>8.24</v>
      </c>
      <c r="K27">
        <f>MES_EOD!AA27+MES_EOD!AB27</f>
        <v>0</v>
      </c>
      <c r="L27">
        <f>NDMC_EOD!AA27+NDMC_EOD!AB27</f>
        <v>2.08</v>
      </c>
      <c r="M27">
        <f>TPDDL_EOD!AA27+TPDDL_EOD!AB27</f>
        <v>10.75</v>
      </c>
      <c r="N27">
        <f t="shared" si="0"/>
        <v>36.119999999999997</v>
      </c>
      <c r="O27" s="113">
        <f t="shared" si="1"/>
        <v>0.48000000000000398</v>
      </c>
      <c r="P27">
        <v>15.250000000000002</v>
      </c>
      <c r="Q27">
        <v>8.3495016611295689</v>
      </c>
      <c r="R27">
        <v>0</v>
      </c>
      <c r="S27">
        <v>2.1076411960132893</v>
      </c>
      <c r="T27">
        <v>10.892857142857144</v>
      </c>
      <c r="U27" s="115">
        <f t="shared" si="2"/>
        <v>36.600000000000009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15.05</v>
      </c>
      <c r="J28">
        <f>BYPL_EOD!AA28+BYPL_EOD!AB28</f>
        <v>8.24</v>
      </c>
      <c r="K28">
        <f>MES_EOD!AA28+MES_EOD!AB28</f>
        <v>0</v>
      </c>
      <c r="L28">
        <f>NDMC_EOD!AA28+NDMC_EOD!AB28</f>
        <v>2.08</v>
      </c>
      <c r="M28">
        <f>TPDDL_EOD!AA28+TPDDL_EOD!AB28</f>
        <v>10.75</v>
      </c>
      <c r="N28">
        <f t="shared" si="0"/>
        <v>36.119999999999997</v>
      </c>
      <c r="O28" s="113">
        <f t="shared" si="1"/>
        <v>0.48000000000000398</v>
      </c>
      <c r="P28">
        <v>15.250000000000002</v>
      </c>
      <c r="Q28">
        <v>8.3495016611295689</v>
      </c>
      <c r="R28">
        <v>0</v>
      </c>
      <c r="S28">
        <v>2.1076411960132893</v>
      </c>
      <c r="T28">
        <v>10.892857142857144</v>
      </c>
      <c r="U28" s="115">
        <f t="shared" si="2"/>
        <v>36.600000000000009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15.05</v>
      </c>
      <c r="J29">
        <f>BYPL_EOD!AA29+BYPL_EOD!AB29</f>
        <v>8.24</v>
      </c>
      <c r="K29">
        <f>MES_EOD!AA29+MES_EOD!AB29</f>
        <v>0</v>
      </c>
      <c r="L29">
        <f>NDMC_EOD!AA29+NDMC_EOD!AB29</f>
        <v>2.08</v>
      </c>
      <c r="M29">
        <f>TPDDL_EOD!AA29+TPDDL_EOD!AB29</f>
        <v>10.75</v>
      </c>
      <c r="N29">
        <f t="shared" si="0"/>
        <v>36.119999999999997</v>
      </c>
      <c r="O29" s="113">
        <f t="shared" si="1"/>
        <v>0.48000000000000398</v>
      </c>
      <c r="P29">
        <v>15.250000000000002</v>
      </c>
      <c r="Q29">
        <v>8.3495016611295689</v>
      </c>
      <c r="R29">
        <v>0</v>
      </c>
      <c r="S29">
        <v>2.1076411960132893</v>
      </c>
      <c r="T29">
        <v>10.892857142857144</v>
      </c>
      <c r="U29" s="115">
        <f t="shared" si="2"/>
        <v>36.600000000000009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15.05</v>
      </c>
      <c r="J30">
        <f>BYPL_EOD!AA30+BYPL_EOD!AB30</f>
        <v>8.24</v>
      </c>
      <c r="K30">
        <f>MES_EOD!AA30+MES_EOD!AB30</f>
        <v>0</v>
      </c>
      <c r="L30">
        <f>NDMC_EOD!AA30+NDMC_EOD!AB30</f>
        <v>2.08</v>
      </c>
      <c r="M30">
        <f>TPDDL_EOD!AA30+TPDDL_EOD!AB30</f>
        <v>10.75</v>
      </c>
      <c r="N30">
        <f t="shared" si="0"/>
        <v>36.119999999999997</v>
      </c>
      <c r="O30" s="113">
        <f t="shared" si="1"/>
        <v>0.48000000000000398</v>
      </c>
      <c r="P30">
        <v>15.250000000000002</v>
      </c>
      <c r="Q30">
        <v>8.3495016611295689</v>
      </c>
      <c r="R30">
        <v>0</v>
      </c>
      <c r="S30">
        <v>2.1076411960132893</v>
      </c>
      <c r="T30">
        <v>10.892857142857144</v>
      </c>
      <c r="U30" s="115">
        <f t="shared" si="2"/>
        <v>36.600000000000009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15.05</v>
      </c>
      <c r="J31">
        <f>BYPL_EOD!AA31+BYPL_EOD!AB31</f>
        <v>8.24</v>
      </c>
      <c r="K31">
        <f>MES_EOD!AA31+MES_EOD!AB31</f>
        <v>0</v>
      </c>
      <c r="L31">
        <f>NDMC_EOD!AA31+NDMC_EOD!AB31</f>
        <v>2.08</v>
      </c>
      <c r="M31">
        <f>TPDDL_EOD!AA31+TPDDL_EOD!AB31</f>
        <v>10.75</v>
      </c>
      <c r="N31">
        <f t="shared" si="0"/>
        <v>36.119999999999997</v>
      </c>
      <c r="O31" s="113">
        <f t="shared" si="1"/>
        <v>0.48000000000000398</v>
      </c>
      <c r="P31">
        <v>15.250000000000002</v>
      </c>
      <c r="Q31">
        <v>8.3495016611295689</v>
      </c>
      <c r="R31">
        <v>0</v>
      </c>
      <c r="S31">
        <v>2.1076411960132893</v>
      </c>
      <c r="T31">
        <v>10.892857142857144</v>
      </c>
      <c r="U31" s="115">
        <f t="shared" si="2"/>
        <v>36.600000000000009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15.05</v>
      </c>
      <c r="J32">
        <f>BYPL_EOD!AA32+BYPL_EOD!AB32</f>
        <v>8.24</v>
      </c>
      <c r="K32">
        <f>MES_EOD!AA32+MES_EOD!AB32</f>
        <v>0</v>
      </c>
      <c r="L32">
        <f>NDMC_EOD!AA32+NDMC_EOD!AB32</f>
        <v>2.08</v>
      </c>
      <c r="M32">
        <f>TPDDL_EOD!AA32+TPDDL_EOD!AB32</f>
        <v>10.75</v>
      </c>
      <c r="N32">
        <f t="shared" si="0"/>
        <v>36.119999999999997</v>
      </c>
      <c r="O32" s="113">
        <f t="shared" si="1"/>
        <v>0.48000000000000398</v>
      </c>
      <c r="P32">
        <v>15.250000000000002</v>
      </c>
      <c r="Q32">
        <v>8.3495016611295689</v>
      </c>
      <c r="R32">
        <v>0</v>
      </c>
      <c r="S32">
        <v>2.1076411960132893</v>
      </c>
      <c r="T32">
        <v>10.892857142857144</v>
      </c>
      <c r="U32" s="115">
        <f t="shared" si="2"/>
        <v>36.600000000000009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15.05</v>
      </c>
      <c r="J33">
        <f>BYPL_EOD!AA33+BYPL_EOD!AB33</f>
        <v>8.24</v>
      </c>
      <c r="K33">
        <f>MES_EOD!AA33+MES_EOD!AB33</f>
        <v>0</v>
      </c>
      <c r="L33">
        <f>NDMC_EOD!AA33+NDMC_EOD!AB33</f>
        <v>2.08</v>
      </c>
      <c r="M33">
        <f>TPDDL_EOD!AA33+TPDDL_EOD!AB33</f>
        <v>10.75</v>
      </c>
      <c r="N33">
        <f t="shared" si="0"/>
        <v>36.119999999999997</v>
      </c>
      <c r="O33" s="113">
        <f t="shared" si="1"/>
        <v>0.48000000000000398</v>
      </c>
      <c r="P33">
        <v>15.250000000000002</v>
      </c>
      <c r="Q33">
        <v>8.3495016611295689</v>
      </c>
      <c r="R33">
        <v>0</v>
      </c>
      <c r="S33">
        <v>2.1076411960132893</v>
      </c>
      <c r="T33">
        <v>10.892857142857144</v>
      </c>
      <c r="U33" s="115">
        <f t="shared" si="2"/>
        <v>36.600000000000009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15.05</v>
      </c>
      <c r="J34">
        <f>BYPL_EOD!AA34+BYPL_EOD!AB34</f>
        <v>8.24</v>
      </c>
      <c r="K34">
        <f>MES_EOD!AA34+MES_EOD!AB34</f>
        <v>0</v>
      </c>
      <c r="L34">
        <f>NDMC_EOD!AA34+NDMC_EOD!AB34</f>
        <v>2.08</v>
      </c>
      <c r="M34">
        <f>TPDDL_EOD!AA34+TPDDL_EOD!AB34</f>
        <v>10.75</v>
      </c>
      <c r="N34">
        <f t="shared" si="0"/>
        <v>36.119999999999997</v>
      </c>
      <c r="O34" s="113">
        <f t="shared" si="1"/>
        <v>0.48000000000000398</v>
      </c>
      <c r="P34">
        <v>15.250000000000002</v>
      </c>
      <c r="Q34">
        <v>8.3495016611295689</v>
      </c>
      <c r="R34">
        <v>0</v>
      </c>
      <c r="S34">
        <v>2.1076411960132893</v>
      </c>
      <c r="T34">
        <v>10.892857142857144</v>
      </c>
      <c r="U34" s="115">
        <f t="shared" si="2"/>
        <v>36.600000000000009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15.05</v>
      </c>
      <c r="J35">
        <f>BYPL_EOD!AA35+BYPL_EOD!AB35</f>
        <v>8.24</v>
      </c>
      <c r="K35">
        <f>MES_EOD!AA35+MES_EOD!AB35</f>
        <v>0</v>
      </c>
      <c r="L35">
        <f>NDMC_EOD!AA35+NDMC_EOD!AB35</f>
        <v>2.08</v>
      </c>
      <c r="M35">
        <f>TPDDL_EOD!AA35+TPDDL_EOD!AB35</f>
        <v>10.75</v>
      </c>
      <c r="N35">
        <f t="shared" si="0"/>
        <v>36.119999999999997</v>
      </c>
      <c r="O35" s="113">
        <f t="shared" si="1"/>
        <v>0.48000000000000398</v>
      </c>
      <c r="P35">
        <v>15.250000000000002</v>
      </c>
      <c r="Q35">
        <v>8.3495016611295689</v>
      </c>
      <c r="R35">
        <v>0</v>
      </c>
      <c r="S35">
        <v>2.1076411960132893</v>
      </c>
      <c r="T35">
        <v>10.892857142857144</v>
      </c>
      <c r="U35" s="115">
        <f t="shared" si="2"/>
        <v>36.600000000000009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15.05</v>
      </c>
      <c r="J36">
        <f>BYPL_EOD!AA36+BYPL_EOD!AB36</f>
        <v>8.24</v>
      </c>
      <c r="K36">
        <f>MES_EOD!AA36+MES_EOD!AB36</f>
        <v>0</v>
      </c>
      <c r="L36">
        <f>NDMC_EOD!AA36+NDMC_EOD!AB36</f>
        <v>2.08</v>
      </c>
      <c r="M36">
        <f>TPDDL_EOD!AA36+TPDDL_EOD!AB36</f>
        <v>10.75</v>
      </c>
      <c r="N36">
        <f t="shared" si="0"/>
        <v>36.119999999999997</v>
      </c>
      <c r="O36" s="113">
        <f t="shared" si="1"/>
        <v>0.48000000000000398</v>
      </c>
      <c r="P36">
        <v>15.250000000000002</v>
      </c>
      <c r="Q36">
        <v>8.3495016611295689</v>
      </c>
      <c r="R36">
        <v>0</v>
      </c>
      <c r="S36">
        <v>2.1076411960132893</v>
      </c>
      <c r="T36">
        <v>10.892857142857144</v>
      </c>
      <c r="U36" s="115">
        <f t="shared" si="2"/>
        <v>36.600000000000009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15.05</v>
      </c>
      <c r="J37">
        <f>BYPL_EOD!AA37+BYPL_EOD!AB37</f>
        <v>8.24</v>
      </c>
      <c r="K37">
        <f>MES_EOD!AA37+MES_EOD!AB37</f>
        <v>0</v>
      </c>
      <c r="L37">
        <f>NDMC_EOD!AA37+NDMC_EOD!AB37</f>
        <v>2.08</v>
      </c>
      <c r="M37">
        <f>TPDDL_EOD!AA37+TPDDL_EOD!AB37</f>
        <v>10.75</v>
      </c>
      <c r="N37">
        <f t="shared" si="0"/>
        <v>36.119999999999997</v>
      </c>
      <c r="O37" s="113">
        <f t="shared" si="1"/>
        <v>0.48000000000000398</v>
      </c>
      <c r="P37">
        <v>15.250000000000002</v>
      </c>
      <c r="Q37">
        <v>8.3495016611295689</v>
      </c>
      <c r="R37">
        <v>0</v>
      </c>
      <c r="S37">
        <v>2.1076411960132893</v>
      </c>
      <c r="T37">
        <v>10.892857142857144</v>
      </c>
      <c r="U37" s="115">
        <f t="shared" si="2"/>
        <v>36.600000000000009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15.05</v>
      </c>
      <c r="J38">
        <f>BYPL_EOD!AA38+BYPL_EOD!AB38</f>
        <v>8.24</v>
      </c>
      <c r="K38">
        <f>MES_EOD!AA38+MES_EOD!AB38</f>
        <v>0</v>
      </c>
      <c r="L38">
        <f>NDMC_EOD!AA38+NDMC_EOD!AB38</f>
        <v>2.08</v>
      </c>
      <c r="M38">
        <f>TPDDL_EOD!AA38+TPDDL_EOD!AB38</f>
        <v>10.75</v>
      </c>
      <c r="N38">
        <f t="shared" si="0"/>
        <v>36.119999999999997</v>
      </c>
      <c r="O38" s="113">
        <f t="shared" si="1"/>
        <v>0.48000000000000398</v>
      </c>
      <c r="P38">
        <v>15.250000000000002</v>
      </c>
      <c r="Q38">
        <v>8.3495016611295689</v>
      </c>
      <c r="R38">
        <v>0</v>
      </c>
      <c r="S38">
        <v>2.1076411960132893</v>
      </c>
      <c r="T38">
        <v>10.892857142857144</v>
      </c>
      <c r="U38" s="115">
        <f t="shared" si="2"/>
        <v>36.600000000000009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36.6</v>
      </c>
      <c r="E39">
        <f>GT!N39</f>
        <v>0</v>
      </c>
      <c r="F39">
        <f t="shared" si="4"/>
        <v>80</v>
      </c>
      <c r="G39">
        <f t="shared" si="5"/>
        <v>36.6</v>
      </c>
      <c r="H39" s="113"/>
      <c r="I39">
        <f>BRPL_EOD!AA39+BRPL_EOD!AB39</f>
        <v>15.05</v>
      </c>
      <c r="J39">
        <f>BYPL_EOD!AA39+BYPL_EOD!AB39</f>
        <v>8.24</v>
      </c>
      <c r="K39">
        <f>MES_EOD!AA39+MES_EOD!AB39</f>
        <v>0</v>
      </c>
      <c r="L39">
        <f>NDMC_EOD!AA39+NDMC_EOD!AB39</f>
        <v>2.08</v>
      </c>
      <c r="M39">
        <f>TPDDL_EOD!AA39+TPDDL_EOD!AB39</f>
        <v>10.75</v>
      </c>
      <c r="N39">
        <f t="shared" si="0"/>
        <v>36.119999999999997</v>
      </c>
      <c r="O39" s="113">
        <f t="shared" si="1"/>
        <v>0.48000000000000398</v>
      </c>
      <c r="P39">
        <v>15.250000000000002</v>
      </c>
      <c r="Q39">
        <v>8.3495016611295689</v>
      </c>
      <c r="R39">
        <v>0</v>
      </c>
      <c r="S39">
        <v>2.1076411960132893</v>
      </c>
      <c r="T39">
        <v>10.892857142857144</v>
      </c>
      <c r="U39" s="115">
        <f t="shared" si="2"/>
        <v>36.600000000000009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80</v>
      </c>
      <c r="G40">
        <f t="shared" si="5"/>
        <v>35.6</v>
      </c>
      <c r="H40" s="113"/>
      <c r="I40">
        <f>BRPL_EOD!AA40+BRPL_EOD!AB40</f>
        <v>14.6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10.43</v>
      </c>
      <c r="N40">
        <f t="shared" si="0"/>
        <v>35.11</v>
      </c>
      <c r="O40" s="113">
        <f t="shared" si="1"/>
        <v>0.49000000000000199</v>
      </c>
      <c r="P40">
        <v>14.803759612645971</v>
      </c>
      <c r="Q40">
        <v>8.11164910281971</v>
      </c>
      <c r="R40">
        <v>0</v>
      </c>
      <c r="S40">
        <v>2.1090287667331244</v>
      </c>
      <c r="T40">
        <v>10.575562517801197</v>
      </c>
      <c r="U40" s="115">
        <f t="shared" si="2"/>
        <v>35.6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80</v>
      </c>
      <c r="G41">
        <f t="shared" si="5"/>
        <v>35.6</v>
      </c>
      <c r="H41" s="113"/>
      <c r="I41">
        <f>BRPL_EOD!AA41+BRPL_EOD!AB41</f>
        <v>14.6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10.43</v>
      </c>
      <c r="N41">
        <f t="shared" si="0"/>
        <v>35.11</v>
      </c>
      <c r="O41" s="113">
        <f t="shared" si="1"/>
        <v>0.49000000000000199</v>
      </c>
      <c r="P41">
        <v>14.803759612645971</v>
      </c>
      <c r="Q41">
        <v>8.11164910281971</v>
      </c>
      <c r="R41">
        <v>0</v>
      </c>
      <c r="S41">
        <v>2.1090287667331244</v>
      </c>
      <c r="T41">
        <v>10.575562517801197</v>
      </c>
      <c r="U41" s="115">
        <f t="shared" si="2"/>
        <v>35.6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80</v>
      </c>
      <c r="G42">
        <f t="shared" si="5"/>
        <v>35.6</v>
      </c>
      <c r="H42" s="113"/>
      <c r="I42">
        <f>BRPL_EOD!AA42+BRPL_EOD!AB42</f>
        <v>14.6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10.43</v>
      </c>
      <c r="N42">
        <f t="shared" si="0"/>
        <v>35.11</v>
      </c>
      <c r="O42" s="113">
        <f t="shared" si="1"/>
        <v>0.49000000000000199</v>
      </c>
      <c r="P42">
        <v>14.803759612645971</v>
      </c>
      <c r="Q42">
        <v>8.11164910281971</v>
      </c>
      <c r="R42">
        <v>0</v>
      </c>
      <c r="S42">
        <v>2.1090287667331244</v>
      </c>
      <c r="T42">
        <v>10.575562517801197</v>
      </c>
      <c r="U42" s="115">
        <f t="shared" si="2"/>
        <v>35.6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35.6</v>
      </c>
      <c r="E43">
        <f>GT!N43</f>
        <v>0</v>
      </c>
      <c r="F43">
        <f t="shared" si="4"/>
        <v>80</v>
      </c>
      <c r="G43">
        <f t="shared" si="5"/>
        <v>35.6</v>
      </c>
      <c r="H43" s="113"/>
      <c r="I43">
        <f>BRPL_EOD!AA43+BRPL_EOD!AB43</f>
        <v>14.6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10.43</v>
      </c>
      <c r="N43">
        <f t="shared" si="0"/>
        <v>35.11</v>
      </c>
      <c r="O43" s="113">
        <f t="shared" si="1"/>
        <v>0.49000000000000199</v>
      </c>
      <c r="P43">
        <v>14.803759612645971</v>
      </c>
      <c r="Q43">
        <v>8.11164910281971</v>
      </c>
      <c r="R43">
        <v>0</v>
      </c>
      <c r="S43">
        <v>2.1090287667331244</v>
      </c>
      <c r="T43">
        <v>10.575562517801197</v>
      </c>
      <c r="U43" s="115">
        <f t="shared" si="2"/>
        <v>35.6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35.6</v>
      </c>
      <c r="E44">
        <f>GT!N44</f>
        <v>0</v>
      </c>
      <c r="F44">
        <f t="shared" si="4"/>
        <v>80</v>
      </c>
      <c r="G44">
        <f t="shared" si="5"/>
        <v>35.6</v>
      </c>
      <c r="H44" s="113"/>
      <c r="I44">
        <f>BRPL_EOD!AA44+BRPL_EOD!AB44</f>
        <v>14.6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10.43</v>
      </c>
      <c r="N44">
        <f t="shared" si="0"/>
        <v>35.11</v>
      </c>
      <c r="O44" s="113">
        <f t="shared" si="1"/>
        <v>0.49000000000000199</v>
      </c>
      <c r="P44">
        <v>14.803759612645971</v>
      </c>
      <c r="Q44">
        <v>8.11164910281971</v>
      </c>
      <c r="R44">
        <v>0</v>
      </c>
      <c r="S44">
        <v>2.1090287667331244</v>
      </c>
      <c r="T44">
        <v>10.575562517801197</v>
      </c>
      <c r="U44" s="115">
        <f t="shared" si="2"/>
        <v>35.6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35.6</v>
      </c>
      <c r="E45">
        <f>GT!N45</f>
        <v>0</v>
      </c>
      <c r="F45">
        <f t="shared" si="4"/>
        <v>80</v>
      </c>
      <c r="G45">
        <f t="shared" si="5"/>
        <v>35.6</v>
      </c>
      <c r="H45" s="113"/>
      <c r="I45">
        <f>BRPL_EOD!AA45+BRPL_EOD!AB45</f>
        <v>14.6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10.43</v>
      </c>
      <c r="N45">
        <f t="shared" si="0"/>
        <v>35.11</v>
      </c>
      <c r="O45" s="113">
        <f t="shared" si="1"/>
        <v>0.49000000000000199</v>
      </c>
      <c r="P45">
        <v>14.803759612645971</v>
      </c>
      <c r="Q45">
        <v>8.11164910281971</v>
      </c>
      <c r="R45">
        <v>0</v>
      </c>
      <c r="S45">
        <v>2.1090287667331244</v>
      </c>
      <c r="T45">
        <v>10.575562517801197</v>
      </c>
      <c r="U45" s="115">
        <f t="shared" si="2"/>
        <v>35.6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35.6</v>
      </c>
      <c r="E46">
        <f>GT!N46</f>
        <v>0</v>
      </c>
      <c r="F46">
        <f t="shared" si="4"/>
        <v>80</v>
      </c>
      <c r="G46">
        <f t="shared" si="5"/>
        <v>35.6</v>
      </c>
      <c r="H46" s="113"/>
      <c r="I46">
        <f>BRPL_EOD!AA46+BRPL_EOD!AB46</f>
        <v>14.6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10.43</v>
      </c>
      <c r="N46">
        <f t="shared" si="0"/>
        <v>35.11</v>
      </c>
      <c r="O46" s="113">
        <f t="shared" si="1"/>
        <v>0.49000000000000199</v>
      </c>
      <c r="P46">
        <v>14.803759612645971</v>
      </c>
      <c r="Q46">
        <v>8.11164910281971</v>
      </c>
      <c r="R46">
        <v>0</v>
      </c>
      <c r="S46">
        <v>2.1090287667331244</v>
      </c>
      <c r="T46">
        <v>10.575562517801197</v>
      </c>
      <c r="U46" s="115">
        <f t="shared" si="2"/>
        <v>35.6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35.6</v>
      </c>
      <c r="E47">
        <f>GT!N47</f>
        <v>0</v>
      </c>
      <c r="F47">
        <f t="shared" si="4"/>
        <v>80</v>
      </c>
      <c r="G47">
        <f t="shared" si="5"/>
        <v>35.6</v>
      </c>
      <c r="H47" s="113"/>
      <c r="I47">
        <f>BRPL_EOD!AA47+BRPL_EOD!AB47</f>
        <v>14.6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10.43</v>
      </c>
      <c r="N47">
        <f t="shared" si="0"/>
        <v>35.11</v>
      </c>
      <c r="O47" s="113">
        <f t="shared" si="1"/>
        <v>0.49000000000000199</v>
      </c>
      <c r="P47">
        <v>14.803759612645971</v>
      </c>
      <c r="Q47">
        <v>8.11164910281971</v>
      </c>
      <c r="R47">
        <v>0</v>
      </c>
      <c r="S47">
        <v>2.1090287667331244</v>
      </c>
      <c r="T47">
        <v>10.575562517801197</v>
      </c>
      <c r="U47" s="115">
        <f t="shared" si="2"/>
        <v>35.6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35.6</v>
      </c>
      <c r="E48">
        <f>GT!N48</f>
        <v>0</v>
      </c>
      <c r="F48">
        <f t="shared" si="4"/>
        <v>80</v>
      </c>
      <c r="G48">
        <f t="shared" si="5"/>
        <v>35.6</v>
      </c>
      <c r="H48" s="113"/>
      <c r="I48">
        <f>BRPL_EOD!AA48+BRPL_EOD!AB48</f>
        <v>14.6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10.43</v>
      </c>
      <c r="N48">
        <f t="shared" si="0"/>
        <v>35.11</v>
      </c>
      <c r="O48" s="113">
        <f t="shared" si="1"/>
        <v>0.49000000000000199</v>
      </c>
      <c r="P48">
        <v>14.803759612645971</v>
      </c>
      <c r="Q48">
        <v>8.11164910281971</v>
      </c>
      <c r="R48">
        <v>0</v>
      </c>
      <c r="S48">
        <v>2.1090287667331244</v>
      </c>
      <c r="T48">
        <v>10.575562517801197</v>
      </c>
      <c r="U48" s="115">
        <f t="shared" si="2"/>
        <v>35.6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80</v>
      </c>
      <c r="G49">
        <f t="shared" si="5"/>
        <v>35.6</v>
      </c>
      <c r="H49" s="113"/>
      <c r="I49">
        <f>BRPL_EOD!AA49+BRPL_EOD!AB49</f>
        <v>14.6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10.43</v>
      </c>
      <c r="N49">
        <f t="shared" si="0"/>
        <v>35.11</v>
      </c>
      <c r="O49" s="113">
        <f t="shared" si="1"/>
        <v>0.49000000000000199</v>
      </c>
      <c r="P49">
        <v>14.803759612645971</v>
      </c>
      <c r="Q49">
        <v>8.11164910281971</v>
      </c>
      <c r="R49">
        <v>0</v>
      </c>
      <c r="S49">
        <v>2.1090287667331244</v>
      </c>
      <c r="T49">
        <v>10.575562517801197</v>
      </c>
      <c r="U49" s="115">
        <f t="shared" si="2"/>
        <v>35.6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80</v>
      </c>
      <c r="G50">
        <f t="shared" si="5"/>
        <v>35.6</v>
      </c>
      <c r="H50" s="113"/>
      <c r="I50">
        <f>BRPL_EOD!AA50+BRPL_EOD!AB50</f>
        <v>14.6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10.43</v>
      </c>
      <c r="N50">
        <f t="shared" si="0"/>
        <v>35.11</v>
      </c>
      <c r="O50" s="113">
        <f t="shared" si="1"/>
        <v>0.49000000000000199</v>
      </c>
      <c r="P50">
        <v>14.803759612645971</v>
      </c>
      <c r="Q50">
        <v>8.11164910281971</v>
      </c>
      <c r="R50">
        <v>0</v>
      </c>
      <c r="S50">
        <v>2.1090287667331244</v>
      </c>
      <c r="T50">
        <v>10.575562517801197</v>
      </c>
      <c r="U50" s="115">
        <f t="shared" si="2"/>
        <v>35.6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80</v>
      </c>
      <c r="G51">
        <f t="shared" si="5"/>
        <v>35.6</v>
      </c>
      <c r="H51" s="113"/>
      <c r="I51">
        <f>BRPL_EOD!AA51+BRPL_EOD!AB51</f>
        <v>14.6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10.43</v>
      </c>
      <c r="N51">
        <f t="shared" si="0"/>
        <v>35.11</v>
      </c>
      <c r="O51" s="113">
        <f t="shared" si="1"/>
        <v>0.49000000000000199</v>
      </c>
      <c r="P51">
        <v>14.803759612645971</v>
      </c>
      <c r="Q51">
        <v>8.11164910281971</v>
      </c>
      <c r="R51">
        <v>0</v>
      </c>
      <c r="S51">
        <v>2.1090287667331244</v>
      </c>
      <c r="T51">
        <v>10.575562517801197</v>
      </c>
      <c r="U51" s="115">
        <f t="shared" si="2"/>
        <v>35.6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80</v>
      </c>
      <c r="G52">
        <f t="shared" si="5"/>
        <v>35.6</v>
      </c>
      <c r="H52" s="113"/>
      <c r="I52">
        <f>BRPL_EOD!AA52+BRPL_EOD!AB52</f>
        <v>14.6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10.43</v>
      </c>
      <c r="N52">
        <f t="shared" si="0"/>
        <v>35.11</v>
      </c>
      <c r="O52" s="113">
        <f t="shared" si="1"/>
        <v>0.49000000000000199</v>
      </c>
      <c r="P52">
        <v>14.803759612645971</v>
      </c>
      <c r="Q52">
        <v>8.11164910281971</v>
      </c>
      <c r="R52">
        <v>0</v>
      </c>
      <c r="S52">
        <v>2.1090287667331244</v>
      </c>
      <c r="T52">
        <v>10.575562517801197</v>
      </c>
      <c r="U52" s="115">
        <f t="shared" si="2"/>
        <v>35.6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-0.4</v>
      </c>
      <c r="E53">
        <f>GT!N53</f>
        <v>0</v>
      </c>
      <c r="F53">
        <f t="shared" si="4"/>
        <v>80</v>
      </c>
      <c r="G53">
        <f t="shared" si="5"/>
        <v>-0.4</v>
      </c>
      <c r="H53" s="113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3">
        <f t="shared" si="1"/>
        <v>-0.4</v>
      </c>
      <c r="P53">
        <v>-0.16612000000000002</v>
      </c>
      <c r="Q53">
        <v>-9.0959999999999999E-2</v>
      </c>
      <c r="R53">
        <v>0</v>
      </c>
      <c r="S53">
        <v>-1.9800000000000002E-2</v>
      </c>
      <c r="T53">
        <v>-0.11868000000000002</v>
      </c>
      <c r="U53" s="115">
        <f t="shared" si="2"/>
        <v>-0.39556000000000002</v>
      </c>
      <c r="V53" s="113">
        <f t="shared" si="3"/>
        <v>-4.4399999999999995E-3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-0.4</v>
      </c>
      <c r="E54">
        <f>GT!N54</f>
        <v>0</v>
      </c>
      <c r="F54">
        <f t="shared" si="4"/>
        <v>80</v>
      </c>
      <c r="G54">
        <f t="shared" si="5"/>
        <v>-0.4</v>
      </c>
      <c r="H54" s="113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3">
        <f t="shared" si="1"/>
        <v>-0.4</v>
      </c>
      <c r="P54">
        <v>-0.16612000000000002</v>
      </c>
      <c r="Q54">
        <v>-9.0959999999999999E-2</v>
      </c>
      <c r="R54">
        <v>0</v>
      </c>
      <c r="S54">
        <v>-1.9800000000000002E-2</v>
      </c>
      <c r="T54">
        <v>-0.11868000000000002</v>
      </c>
      <c r="U54" s="115">
        <f t="shared" si="2"/>
        <v>-0.39556000000000002</v>
      </c>
      <c r="V54" s="113">
        <f t="shared" si="3"/>
        <v>-4.4399999999999995E-3</v>
      </c>
      <c r="X54" s="118"/>
    </row>
    <row r="55" spans="1:24">
      <c r="A55" t="s">
        <v>97</v>
      </c>
      <c r="B55">
        <f>GT!B55</f>
        <v>40</v>
      </c>
      <c r="C55">
        <f>GT!C55</f>
        <v>30</v>
      </c>
      <c r="D55">
        <f>GT!M55</f>
        <v>-0.4</v>
      </c>
      <c r="E55">
        <f>GT!N55</f>
        <v>25</v>
      </c>
      <c r="F55">
        <f t="shared" si="4"/>
        <v>70</v>
      </c>
      <c r="G55">
        <f t="shared" si="5"/>
        <v>24.6</v>
      </c>
      <c r="H55" s="113"/>
      <c r="I55">
        <f>BRPL_EOD!AA55+BRPL_EOD!AB55</f>
        <v>12.46</v>
      </c>
      <c r="J55">
        <f>BYPL_EOD!AA55+BYPL_EOD!AB55</f>
        <v>3.13</v>
      </c>
      <c r="K55">
        <f>MES_EOD!AA55+MES_EOD!AB55</f>
        <v>3.13</v>
      </c>
      <c r="L55">
        <f>NDMC_EOD!AA55+NDMC_EOD!AB55</f>
        <v>3.13</v>
      </c>
      <c r="M55">
        <f>TPDDL_EOD!AA55+TPDDL_EOD!AB55</f>
        <v>3.13</v>
      </c>
      <c r="N55">
        <f t="shared" si="0"/>
        <v>24.979999999999997</v>
      </c>
      <c r="O55" s="113">
        <f t="shared" si="1"/>
        <v>-0.37999999999999545</v>
      </c>
      <c r="P55">
        <v>12.270456365092077</v>
      </c>
      <c r="Q55">
        <v>3.082385908726982</v>
      </c>
      <c r="R55">
        <v>3.082385908726982</v>
      </c>
      <c r="S55">
        <v>3.082385908726982</v>
      </c>
      <c r="T55">
        <v>3.082385908726982</v>
      </c>
      <c r="U55" s="115">
        <f t="shared" si="2"/>
        <v>24.600000000000009</v>
      </c>
      <c r="V55" s="113">
        <f t="shared" si="3"/>
        <v>0</v>
      </c>
      <c r="X55" s="118"/>
    </row>
    <row r="56" spans="1:24">
      <c r="A56" t="s">
        <v>98</v>
      </c>
      <c r="B56">
        <f>GT!B56</f>
        <v>40</v>
      </c>
      <c r="C56">
        <f>GT!C56</f>
        <v>30</v>
      </c>
      <c r="D56">
        <f>GT!M56</f>
        <v>-0.4</v>
      </c>
      <c r="E56">
        <f>GT!N56</f>
        <v>25</v>
      </c>
      <c r="F56">
        <f t="shared" si="4"/>
        <v>70</v>
      </c>
      <c r="G56">
        <f t="shared" si="5"/>
        <v>24.6</v>
      </c>
      <c r="H56" s="113"/>
      <c r="I56">
        <f>BRPL_EOD!AA56+BRPL_EOD!AB56</f>
        <v>12.46</v>
      </c>
      <c r="J56">
        <f>BYPL_EOD!AA56+BYPL_EOD!AB56</f>
        <v>3.13</v>
      </c>
      <c r="K56">
        <f>MES_EOD!AA56+MES_EOD!AB56</f>
        <v>3.13</v>
      </c>
      <c r="L56">
        <f>NDMC_EOD!AA56+NDMC_EOD!AB56</f>
        <v>3.13</v>
      </c>
      <c r="M56">
        <f>TPDDL_EOD!AA56+TPDDL_EOD!AB56</f>
        <v>3.13</v>
      </c>
      <c r="N56">
        <f t="shared" si="0"/>
        <v>24.979999999999997</v>
      </c>
      <c r="O56" s="113">
        <f t="shared" si="1"/>
        <v>-0.37999999999999545</v>
      </c>
      <c r="P56">
        <v>12.270456365092077</v>
      </c>
      <c r="Q56">
        <v>3.082385908726982</v>
      </c>
      <c r="R56">
        <v>3.082385908726982</v>
      </c>
      <c r="S56">
        <v>3.082385908726982</v>
      </c>
      <c r="T56">
        <v>3.082385908726982</v>
      </c>
      <c r="U56" s="115">
        <f t="shared" si="2"/>
        <v>24.600000000000009</v>
      </c>
      <c r="V56" s="113">
        <f t="shared" si="3"/>
        <v>0</v>
      </c>
      <c r="X56" s="118"/>
    </row>
    <row r="57" spans="1:24">
      <c r="A57" t="s">
        <v>99</v>
      </c>
      <c r="B57">
        <f>GT!B57</f>
        <v>40</v>
      </c>
      <c r="C57">
        <f>GT!C57</f>
        <v>30</v>
      </c>
      <c r="D57">
        <f>GT!M57</f>
        <v>-0.4</v>
      </c>
      <c r="E57">
        <f>GT!N57</f>
        <v>25</v>
      </c>
      <c r="F57">
        <f t="shared" si="4"/>
        <v>70</v>
      </c>
      <c r="G57">
        <f t="shared" si="5"/>
        <v>24.6</v>
      </c>
      <c r="H57" s="113"/>
      <c r="I57">
        <f>BRPL_EOD!AA57+BRPL_EOD!AB57</f>
        <v>12.46</v>
      </c>
      <c r="J57">
        <f>BYPL_EOD!AA57+BYPL_EOD!AB57</f>
        <v>3.13</v>
      </c>
      <c r="K57">
        <f>MES_EOD!AA57+MES_EOD!AB57</f>
        <v>3.13</v>
      </c>
      <c r="L57">
        <f>NDMC_EOD!AA57+NDMC_EOD!AB57</f>
        <v>3.13</v>
      </c>
      <c r="M57">
        <f>TPDDL_EOD!AA57+TPDDL_EOD!AB57</f>
        <v>3.13</v>
      </c>
      <c r="N57">
        <f t="shared" si="0"/>
        <v>24.979999999999997</v>
      </c>
      <c r="O57" s="113">
        <f t="shared" si="1"/>
        <v>-0.37999999999999545</v>
      </c>
      <c r="P57">
        <v>12.270456365092077</v>
      </c>
      <c r="Q57">
        <v>3.082385908726982</v>
      </c>
      <c r="R57">
        <v>3.082385908726982</v>
      </c>
      <c r="S57">
        <v>3.082385908726982</v>
      </c>
      <c r="T57">
        <v>3.082385908726982</v>
      </c>
      <c r="U57" s="115">
        <f t="shared" si="2"/>
        <v>24.600000000000009</v>
      </c>
      <c r="V57" s="113">
        <f t="shared" si="3"/>
        <v>0</v>
      </c>
      <c r="X57" s="118"/>
    </row>
    <row r="58" spans="1:24">
      <c r="A58" t="s">
        <v>100</v>
      </c>
      <c r="B58">
        <f>GT!B58</f>
        <v>40</v>
      </c>
      <c r="C58">
        <f>GT!C58</f>
        <v>30</v>
      </c>
      <c r="D58">
        <f>GT!M58</f>
        <v>-0.4</v>
      </c>
      <c r="E58">
        <f>GT!N58</f>
        <v>25</v>
      </c>
      <c r="F58">
        <f t="shared" si="4"/>
        <v>70</v>
      </c>
      <c r="G58">
        <f t="shared" si="5"/>
        <v>24.6</v>
      </c>
      <c r="H58" s="113"/>
      <c r="I58">
        <f>BRPL_EOD!AA58+BRPL_EOD!AB58</f>
        <v>12.46</v>
      </c>
      <c r="J58">
        <f>BYPL_EOD!AA58+BYPL_EOD!AB58</f>
        <v>3.13</v>
      </c>
      <c r="K58">
        <f>MES_EOD!AA58+MES_EOD!AB58</f>
        <v>3.13</v>
      </c>
      <c r="L58">
        <f>NDMC_EOD!AA58+NDMC_EOD!AB58</f>
        <v>3.13</v>
      </c>
      <c r="M58">
        <f>TPDDL_EOD!AA58+TPDDL_EOD!AB58</f>
        <v>3.13</v>
      </c>
      <c r="N58">
        <f t="shared" si="0"/>
        <v>24.979999999999997</v>
      </c>
      <c r="O58" s="113">
        <f t="shared" si="1"/>
        <v>-0.37999999999999545</v>
      </c>
      <c r="P58">
        <v>12.270456365092077</v>
      </c>
      <c r="Q58">
        <v>3.082385908726982</v>
      </c>
      <c r="R58">
        <v>3.082385908726982</v>
      </c>
      <c r="S58">
        <v>3.082385908726982</v>
      </c>
      <c r="T58">
        <v>3.082385908726982</v>
      </c>
      <c r="U58" s="115">
        <f t="shared" si="2"/>
        <v>24.600000000000009</v>
      </c>
      <c r="V58" s="113">
        <f t="shared" si="3"/>
        <v>0</v>
      </c>
      <c r="X58" s="118"/>
    </row>
    <row r="59" spans="1:24">
      <c r="A59" t="s">
        <v>101</v>
      </c>
      <c r="B59">
        <f>GT!B59</f>
        <v>40</v>
      </c>
      <c r="C59">
        <f>GT!C59</f>
        <v>30</v>
      </c>
      <c r="D59">
        <f>GT!M59</f>
        <v>-0.4</v>
      </c>
      <c r="E59">
        <f>GT!N59</f>
        <v>25</v>
      </c>
      <c r="F59">
        <f t="shared" si="4"/>
        <v>70</v>
      </c>
      <c r="G59">
        <f t="shared" si="5"/>
        <v>24.6</v>
      </c>
      <c r="H59" s="113"/>
      <c r="I59">
        <f>BRPL_EOD!AA59+BRPL_EOD!AB59</f>
        <v>12.46</v>
      </c>
      <c r="J59">
        <f>BYPL_EOD!AA59+BYPL_EOD!AB59</f>
        <v>3.13</v>
      </c>
      <c r="K59">
        <f>MES_EOD!AA59+MES_EOD!AB59</f>
        <v>3.13</v>
      </c>
      <c r="L59">
        <f>NDMC_EOD!AA59+NDMC_EOD!AB59</f>
        <v>3.13</v>
      </c>
      <c r="M59">
        <f>TPDDL_EOD!AA59+TPDDL_EOD!AB59</f>
        <v>3.13</v>
      </c>
      <c r="N59">
        <f t="shared" si="0"/>
        <v>24.979999999999997</v>
      </c>
      <c r="O59" s="113">
        <f t="shared" si="1"/>
        <v>-0.37999999999999545</v>
      </c>
      <c r="P59">
        <v>12.270456365092077</v>
      </c>
      <c r="Q59">
        <v>3.082385908726982</v>
      </c>
      <c r="R59">
        <v>3.082385908726982</v>
      </c>
      <c r="S59">
        <v>3.082385908726982</v>
      </c>
      <c r="T59">
        <v>3.082385908726982</v>
      </c>
      <c r="U59" s="115">
        <f t="shared" si="2"/>
        <v>24.600000000000009</v>
      </c>
      <c r="V59" s="113">
        <f t="shared" si="3"/>
        <v>0</v>
      </c>
      <c r="X59" s="118"/>
    </row>
    <row r="60" spans="1:24">
      <c r="A60" t="s">
        <v>102</v>
      </c>
      <c r="B60">
        <f>GT!B60</f>
        <v>40</v>
      </c>
      <c r="C60">
        <f>GT!C60</f>
        <v>30</v>
      </c>
      <c r="D60">
        <f>GT!M60</f>
        <v>-0.4</v>
      </c>
      <c r="E60">
        <f>GT!N60</f>
        <v>25</v>
      </c>
      <c r="F60">
        <f t="shared" si="4"/>
        <v>70</v>
      </c>
      <c r="G60">
        <f t="shared" si="5"/>
        <v>24.6</v>
      </c>
      <c r="H60" s="113"/>
      <c r="I60">
        <f>BRPL_EOD!AA60+BRPL_EOD!AB60</f>
        <v>12.46</v>
      </c>
      <c r="J60">
        <f>BYPL_EOD!AA60+BYPL_EOD!AB60</f>
        <v>3.13</v>
      </c>
      <c r="K60">
        <f>MES_EOD!AA60+MES_EOD!AB60</f>
        <v>3.13</v>
      </c>
      <c r="L60">
        <f>NDMC_EOD!AA60+NDMC_EOD!AB60</f>
        <v>3.13</v>
      </c>
      <c r="M60">
        <f>TPDDL_EOD!AA60+TPDDL_EOD!AB60</f>
        <v>3.13</v>
      </c>
      <c r="N60">
        <f t="shared" si="0"/>
        <v>24.979999999999997</v>
      </c>
      <c r="O60" s="113">
        <f t="shared" si="1"/>
        <v>-0.37999999999999545</v>
      </c>
      <c r="P60">
        <v>12.270456365092077</v>
      </c>
      <c r="Q60">
        <v>3.082385908726982</v>
      </c>
      <c r="R60">
        <v>3.082385908726982</v>
      </c>
      <c r="S60">
        <v>3.082385908726982</v>
      </c>
      <c r="T60">
        <v>3.082385908726982</v>
      </c>
      <c r="U60" s="115">
        <f t="shared" si="2"/>
        <v>24.600000000000009</v>
      </c>
      <c r="V60" s="113">
        <f t="shared" si="3"/>
        <v>0</v>
      </c>
      <c r="X60" s="118"/>
    </row>
    <row r="61" spans="1:24">
      <c r="A61" t="s">
        <v>103</v>
      </c>
      <c r="B61">
        <f>GT!B61</f>
        <v>40</v>
      </c>
      <c r="C61">
        <f>GT!C61</f>
        <v>30</v>
      </c>
      <c r="D61">
        <f>GT!M61</f>
        <v>33.6</v>
      </c>
      <c r="E61">
        <f>GT!N61</f>
        <v>25</v>
      </c>
      <c r="F61">
        <f t="shared" si="4"/>
        <v>70</v>
      </c>
      <c r="G61">
        <f t="shared" si="5"/>
        <v>58.6</v>
      </c>
      <c r="H61" s="113"/>
      <c r="I61">
        <f>BRPL_EOD!AA61+BRPL_EOD!AB61</f>
        <v>26.29</v>
      </c>
      <c r="J61">
        <f>BYPL_EOD!AA61+BYPL_EOD!AB61</f>
        <v>11.030000000000001</v>
      </c>
      <c r="K61">
        <f>MES_EOD!AA61+MES_EOD!AB61</f>
        <v>3.13</v>
      </c>
      <c r="L61">
        <f>NDMC_EOD!AA61+NDMC_EOD!AB61</f>
        <v>5.09</v>
      </c>
      <c r="M61">
        <f>TPDDL_EOD!AA61+TPDDL_EOD!AB61</f>
        <v>13.010000000000002</v>
      </c>
      <c r="N61">
        <f t="shared" si="0"/>
        <v>58.550000000000011</v>
      </c>
      <c r="O61" s="113">
        <f t="shared" si="1"/>
        <v>4.9999999999990052E-2</v>
      </c>
      <c r="P61">
        <v>26.313709525241588</v>
      </c>
      <c r="Q61">
        <v>11.041645223891082</v>
      </c>
      <c r="R61">
        <v>3.13</v>
      </c>
      <c r="S61">
        <v>5.09</v>
      </c>
      <c r="T61">
        <v>13.024645250867318</v>
      </c>
      <c r="U61" s="115">
        <f t="shared" si="2"/>
        <v>58.599999999999987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80</v>
      </c>
      <c r="G62">
        <f t="shared" si="5"/>
        <v>33.6</v>
      </c>
      <c r="H62" s="113"/>
      <c r="I62">
        <f>BRPL_EOD!AA62+BRPL_EOD!AB62</f>
        <v>13.61</v>
      </c>
      <c r="J62">
        <f>BYPL_EOD!AA62+BYPL_EOD!AB62</f>
        <v>7.78</v>
      </c>
      <c r="K62">
        <f>MES_EOD!AA62+MES_EOD!AB62</f>
        <v>0</v>
      </c>
      <c r="L62">
        <f>NDMC_EOD!AA62+NDMC_EOD!AB62</f>
        <v>2.02</v>
      </c>
      <c r="M62">
        <f>TPDDL_EOD!AA62+TPDDL_EOD!AB62</f>
        <v>9.7200000000000006</v>
      </c>
      <c r="N62">
        <f t="shared" si="0"/>
        <v>33.130000000000003</v>
      </c>
      <c r="O62" s="113">
        <f t="shared" si="1"/>
        <v>0.46999999999999886</v>
      </c>
      <c r="P62">
        <v>13.803078780561423</v>
      </c>
      <c r="Q62">
        <v>7.8903712647147604</v>
      </c>
      <c r="R62">
        <v>0</v>
      </c>
      <c r="S62">
        <v>2.0486568065197703</v>
      </c>
      <c r="T62">
        <v>9.8578931482040453</v>
      </c>
      <c r="U62" s="115">
        <f t="shared" si="2"/>
        <v>33.599999999999994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80</v>
      </c>
      <c r="G63">
        <f t="shared" si="5"/>
        <v>33.6</v>
      </c>
      <c r="H63" s="113"/>
      <c r="I63">
        <f>BRPL_EOD!AA63+BRPL_EOD!AB63</f>
        <v>13.61</v>
      </c>
      <c r="J63">
        <f>BYPL_EOD!AA63+BYPL_EOD!AB63</f>
        <v>7.78</v>
      </c>
      <c r="K63">
        <f>MES_EOD!AA63+MES_EOD!AB63</f>
        <v>0</v>
      </c>
      <c r="L63">
        <f>NDMC_EOD!AA63+NDMC_EOD!AB63</f>
        <v>2.02</v>
      </c>
      <c r="M63">
        <f>TPDDL_EOD!AA63+TPDDL_EOD!AB63</f>
        <v>9.7200000000000006</v>
      </c>
      <c r="N63">
        <f t="shared" si="0"/>
        <v>33.130000000000003</v>
      </c>
      <c r="O63" s="113">
        <f t="shared" si="1"/>
        <v>0.46999999999999886</v>
      </c>
      <c r="P63">
        <v>13.803078780561423</v>
      </c>
      <c r="Q63">
        <v>7.8903712647147604</v>
      </c>
      <c r="R63">
        <v>0</v>
      </c>
      <c r="S63">
        <v>2.0486568065197703</v>
      </c>
      <c r="T63">
        <v>9.8578931482040453</v>
      </c>
      <c r="U63" s="115">
        <f t="shared" si="2"/>
        <v>33.599999999999994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80</v>
      </c>
      <c r="G64">
        <f t="shared" si="5"/>
        <v>33.6</v>
      </c>
      <c r="H64" s="113"/>
      <c r="I64">
        <f>BRPL_EOD!AA64+BRPL_EOD!AB64</f>
        <v>13.61</v>
      </c>
      <c r="J64">
        <f>BYPL_EOD!AA64+BYPL_EOD!AB64</f>
        <v>7.78</v>
      </c>
      <c r="K64">
        <f>MES_EOD!AA64+MES_EOD!AB64</f>
        <v>0</v>
      </c>
      <c r="L64">
        <f>NDMC_EOD!AA64+NDMC_EOD!AB64</f>
        <v>2.02</v>
      </c>
      <c r="M64">
        <f>TPDDL_EOD!AA64+TPDDL_EOD!AB64</f>
        <v>9.7200000000000006</v>
      </c>
      <c r="N64">
        <f t="shared" si="0"/>
        <v>33.130000000000003</v>
      </c>
      <c r="O64" s="113">
        <f t="shared" si="1"/>
        <v>0.46999999999999886</v>
      </c>
      <c r="P64">
        <v>13.803078780561423</v>
      </c>
      <c r="Q64">
        <v>7.8903712647147604</v>
      </c>
      <c r="R64">
        <v>0</v>
      </c>
      <c r="S64">
        <v>2.0486568065197703</v>
      </c>
      <c r="T64">
        <v>9.8578931482040453</v>
      </c>
      <c r="U64" s="115">
        <f t="shared" si="2"/>
        <v>33.599999999999994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80</v>
      </c>
      <c r="G65">
        <f t="shared" si="5"/>
        <v>33.6</v>
      </c>
      <c r="H65" s="113"/>
      <c r="I65">
        <f>BRPL_EOD!AA65+BRPL_EOD!AB65</f>
        <v>13.61</v>
      </c>
      <c r="J65">
        <f>BYPL_EOD!AA65+BYPL_EOD!AB65</f>
        <v>7.78</v>
      </c>
      <c r="K65">
        <f>MES_EOD!AA65+MES_EOD!AB65</f>
        <v>0</v>
      </c>
      <c r="L65">
        <f>NDMC_EOD!AA65+NDMC_EOD!AB65</f>
        <v>2.02</v>
      </c>
      <c r="M65">
        <f>TPDDL_EOD!AA65+TPDDL_EOD!AB65</f>
        <v>9.7200000000000006</v>
      </c>
      <c r="N65">
        <f t="shared" si="0"/>
        <v>33.130000000000003</v>
      </c>
      <c r="O65" s="113">
        <f t="shared" si="1"/>
        <v>0.46999999999999886</v>
      </c>
      <c r="P65">
        <v>13.803078780561423</v>
      </c>
      <c r="Q65">
        <v>7.8903712647147604</v>
      </c>
      <c r="R65">
        <v>0</v>
      </c>
      <c r="S65">
        <v>2.0486568065197703</v>
      </c>
      <c r="T65">
        <v>9.8578931482040453</v>
      </c>
      <c r="U65" s="115">
        <f t="shared" si="2"/>
        <v>33.599999999999994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80</v>
      </c>
      <c r="G66">
        <f t="shared" si="5"/>
        <v>33.6</v>
      </c>
      <c r="H66" s="113"/>
      <c r="I66">
        <f>BRPL_EOD!AA66+BRPL_EOD!AB66</f>
        <v>13.61</v>
      </c>
      <c r="J66">
        <f>BYPL_EOD!AA66+BYPL_EOD!AB66</f>
        <v>7.78</v>
      </c>
      <c r="K66">
        <f>MES_EOD!AA66+MES_EOD!AB66</f>
        <v>0</v>
      </c>
      <c r="L66">
        <f>NDMC_EOD!AA66+NDMC_EOD!AB66</f>
        <v>2.02</v>
      </c>
      <c r="M66">
        <f>TPDDL_EOD!AA66+TPDDL_EOD!AB66</f>
        <v>9.7200000000000006</v>
      </c>
      <c r="N66">
        <f t="shared" si="0"/>
        <v>33.130000000000003</v>
      </c>
      <c r="O66" s="113">
        <f t="shared" si="1"/>
        <v>0.46999999999999886</v>
      </c>
      <c r="P66">
        <v>13.803078780561423</v>
      </c>
      <c r="Q66">
        <v>7.8903712647147604</v>
      </c>
      <c r="R66">
        <v>0</v>
      </c>
      <c r="S66">
        <v>2.0486568065197703</v>
      </c>
      <c r="T66">
        <v>9.8578931482040453</v>
      </c>
      <c r="U66" s="115">
        <f t="shared" si="2"/>
        <v>33.599999999999994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80</v>
      </c>
      <c r="G67">
        <f t="shared" si="5"/>
        <v>33.6</v>
      </c>
      <c r="H67" s="113"/>
      <c r="I67">
        <f>BRPL_EOD!AA67+BRPL_EOD!AB67</f>
        <v>13.61</v>
      </c>
      <c r="J67">
        <f>BYPL_EOD!AA67+BYPL_EOD!AB67</f>
        <v>7.78</v>
      </c>
      <c r="K67">
        <f>MES_EOD!AA67+MES_EOD!AB67</f>
        <v>0</v>
      </c>
      <c r="L67">
        <f>NDMC_EOD!AA67+NDMC_EOD!AB67</f>
        <v>2.02</v>
      </c>
      <c r="M67">
        <f>TPDDL_EOD!AA67+TPDDL_EOD!AB67</f>
        <v>9.7200000000000006</v>
      </c>
      <c r="N67">
        <f t="shared" ref="N67:N98" si="6">SUM(I67:M67)</f>
        <v>33.130000000000003</v>
      </c>
      <c r="O67" s="113">
        <f t="shared" ref="O67:O98" si="7">G67-N67</f>
        <v>0.46999999999999886</v>
      </c>
      <c r="P67">
        <v>13.803078780561423</v>
      </c>
      <c r="Q67">
        <v>7.8903712647147604</v>
      </c>
      <c r="R67">
        <v>0</v>
      </c>
      <c r="S67">
        <v>2.0486568065197703</v>
      </c>
      <c r="T67">
        <v>9.8578931482040453</v>
      </c>
      <c r="U67" s="115">
        <f t="shared" ref="U67:U98" si="8">SUM(P67:T67)</f>
        <v>33.599999999999994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80</v>
      </c>
      <c r="G68">
        <f t="shared" ref="G68:G98" si="11">D68+E68-X68</f>
        <v>33.6</v>
      </c>
      <c r="H68" s="113"/>
      <c r="I68">
        <f>BRPL_EOD!AA68+BRPL_EOD!AB68</f>
        <v>13.61</v>
      </c>
      <c r="J68">
        <f>BYPL_EOD!AA68+BYPL_EOD!AB68</f>
        <v>7.78</v>
      </c>
      <c r="K68">
        <f>MES_EOD!AA68+MES_EOD!AB68</f>
        <v>0</v>
      </c>
      <c r="L68">
        <f>NDMC_EOD!AA68+NDMC_EOD!AB68</f>
        <v>2.02</v>
      </c>
      <c r="M68">
        <f>TPDDL_EOD!AA68+TPDDL_EOD!AB68</f>
        <v>9.7200000000000006</v>
      </c>
      <c r="N68">
        <f t="shared" si="6"/>
        <v>33.130000000000003</v>
      </c>
      <c r="O68" s="113">
        <f t="shared" si="7"/>
        <v>0.46999999999999886</v>
      </c>
      <c r="P68">
        <v>13.803078780561423</v>
      </c>
      <c r="Q68">
        <v>7.8903712647147604</v>
      </c>
      <c r="R68">
        <v>0</v>
      </c>
      <c r="S68">
        <v>2.0486568065197703</v>
      </c>
      <c r="T68">
        <v>9.8578931482040453</v>
      </c>
      <c r="U68" s="115">
        <f t="shared" si="8"/>
        <v>33.599999999999994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80</v>
      </c>
      <c r="G69">
        <f t="shared" si="11"/>
        <v>33.6</v>
      </c>
      <c r="H69" s="113"/>
      <c r="I69">
        <f>BRPL_EOD!AA69+BRPL_EOD!AB69</f>
        <v>13.61</v>
      </c>
      <c r="J69">
        <f>BYPL_EOD!AA69+BYPL_EOD!AB69</f>
        <v>7.78</v>
      </c>
      <c r="K69">
        <f>MES_EOD!AA69+MES_EOD!AB69</f>
        <v>0</v>
      </c>
      <c r="L69">
        <f>NDMC_EOD!AA69+NDMC_EOD!AB69</f>
        <v>2.02</v>
      </c>
      <c r="M69">
        <f>TPDDL_EOD!AA69+TPDDL_EOD!AB69</f>
        <v>9.7200000000000006</v>
      </c>
      <c r="N69">
        <f t="shared" si="6"/>
        <v>33.130000000000003</v>
      </c>
      <c r="O69" s="113">
        <f t="shared" si="7"/>
        <v>0.46999999999999886</v>
      </c>
      <c r="P69">
        <v>13.803078780561423</v>
      </c>
      <c r="Q69">
        <v>7.8903712647147604</v>
      </c>
      <c r="R69">
        <v>0</v>
      </c>
      <c r="S69">
        <v>2.0486568065197703</v>
      </c>
      <c r="T69">
        <v>9.8578931482040453</v>
      </c>
      <c r="U69" s="115">
        <f t="shared" si="8"/>
        <v>33.599999999999994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80</v>
      </c>
      <c r="G70">
        <f t="shared" si="11"/>
        <v>33.6</v>
      </c>
      <c r="H70" s="113"/>
      <c r="I70">
        <f>BRPL_EOD!AA70+BRPL_EOD!AB70</f>
        <v>13.61</v>
      </c>
      <c r="J70">
        <f>BYPL_EOD!AA70+BYPL_EOD!AB70</f>
        <v>7.78</v>
      </c>
      <c r="K70">
        <f>MES_EOD!AA70+MES_EOD!AB70</f>
        <v>0</v>
      </c>
      <c r="L70">
        <f>NDMC_EOD!AA70+NDMC_EOD!AB70</f>
        <v>2.02</v>
      </c>
      <c r="M70">
        <f>TPDDL_EOD!AA70+TPDDL_EOD!AB70</f>
        <v>9.7200000000000006</v>
      </c>
      <c r="N70">
        <f t="shared" si="6"/>
        <v>33.130000000000003</v>
      </c>
      <c r="O70" s="113">
        <f t="shared" si="7"/>
        <v>0.46999999999999886</v>
      </c>
      <c r="P70">
        <v>13.803078780561423</v>
      </c>
      <c r="Q70">
        <v>7.8903712647147604</v>
      </c>
      <c r="R70">
        <v>0</v>
      </c>
      <c r="S70">
        <v>2.0486568065197703</v>
      </c>
      <c r="T70">
        <v>9.8578931482040453</v>
      </c>
      <c r="U70" s="115">
        <f t="shared" si="8"/>
        <v>33.599999999999994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80</v>
      </c>
      <c r="G71">
        <f t="shared" si="11"/>
        <v>33.6</v>
      </c>
      <c r="H71" s="113"/>
      <c r="I71">
        <f>BRPL_EOD!AA71+BRPL_EOD!AB71</f>
        <v>13.61</v>
      </c>
      <c r="J71">
        <f>BYPL_EOD!AA71+BYPL_EOD!AB71</f>
        <v>7.78</v>
      </c>
      <c r="K71">
        <f>MES_EOD!AA71+MES_EOD!AB71</f>
        <v>0</v>
      </c>
      <c r="L71">
        <f>NDMC_EOD!AA71+NDMC_EOD!AB71</f>
        <v>2.02</v>
      </c>
      <c r="M71">
        <f>TPDDL_EOD!AA71+TPDDL_EOD!AB71</f>
        <v>9.7200000000000006</v>
      </c>
      <c r="N71">
        <f t="shared" si="6"/>
        <v>33.130000000000003</v>
      </c>
      <c r="O71" s="113">
        <f t="shared" si="7"/>
        <v>0.46999999999999886</v>
      </c>
      <c r="P71">
        <v>13.803078780561423</v>
      </c>
      <c r="Q71">
        <v>7.8903712647147604</v>
      </c>
      <c r="R71">
        <v>0</v>
      </c>
      <c r="S71">
        <v>2.0486568065197703</v>
      </c>
      <c r="T71">
        <v>9.8578931482040453</v>
      </c>
      <c r="U71" s="115">
        <f t="shared" si="8"/>
        <v>33.599999999999994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80</v>
      </c>
      <c r="G72">
        <f t="shared" si="11"/>
        <v>33.6</v>
      </c>
      <c r="H72" s="113"/>
      <c r="I72">
        <f>BRPL_EOD!AA72+BRPL_EOD!AB72</f>
        <v>13.61</v>
      </c>
      <c r="J72">
        <f>BYPL_EOD!AA72+BYPL_EOD!AB72</f>
        <v>7.78</v>
      </c>
      <c r="K72">
        <f>MES_EOD!AA72+MES_EOD!AB72</f>
        <v>0</v>
      </c>
      <c r="L72">
        <f>NDMC_EOD!AA72+NDMC_EOD!AB72</f>
        <v>2.02</v>
      </c>
      <c r="M72">
        <f>TPDDL_EOD!AA72+TPDDL_EOD!AB72</f>
        <v>9.7200000000000006</v>
      </c>
      <c r="N72">
        <f t="shared" si="6"/>
        <v>33.130000000000003</v>
      </c>
      <c r="O72" s="113">
        <f t="shared" si="7"/>
        <v>0.46999999999999886</v>
      </c>
      <c r="P72">
        <v>13.803078780561423</v>
      </c>
      <c r="Q72">
        <v>7.8903712647147604</v>
      </c>
      <c r="R72">
        <v>0</v>
      </c>
      <c r="S72">
        <v>2.0486568065197703</v>
      </c>
      <c r="T72">
        <v>9.8578931482040453</v>
      </c>
      <c r="U72" s="115">
        <f t="shared" si="8"/>
        <v>33.599999999999994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80</v>
      </c>
      <c r="G73">
        <f t="shared" si="11"/>
        <v>33.6</v>
      </c>
      <c r="H73" s="113"/>
      <c r="I73">
        <f>BRPL_EOD!AA73+BRPL_EOD!AB73</f>
        <v>13.61</v>
      </c>
      <c r="J73">
        <f>BYPL_EOD!AA73+BYPL_EOD!AB73</f>
        <v>7.78</v>
      </c>
      <c r="K73">
        <f>MES_EOD!AA73+MES_EOD!AB73</f>
        <v>0</v>
      </c>
      <c r="L73">
        <f>NDMC_EOD!AA73+NDMC_EOD!AB73</f>
        <v>2.02</v>
      </c>
      <c r="M73">
        <f>TPDDL_EOD!AA73+TPDDL_EOD!AB73</f>
        <v>9.7200000000000006</v>
      </c>
      <c r="N73">
        <f t="shared" si="6"/>
        <v>33.130000000000003</v>
      </c>
      <c r="O73" s="113">
        <f t="shared" si="7"/>
        <v>0.46999999999999886</v>
      </c>
      <c r="P73">
        <v>13.803078780561423</v>
      </c>
      <c r="Q73">
        <v>7.8903712647147604</v>
      </c>
      <c r="R73">
        <v>0</v>
      </c>
      <c r="S73">
        <v>2.0486568065197703</v>
      </c>
      <c r="T73">
        <v>9.8578931482040453</v>
      </c>
      <c r="U73" s="115">
        <f t="shared" si="8"/>
        <v>33.599999999999994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80</v>
      </c>
      <c r="G74">
        <f t="shared" si="11"/>
        <v>33.6</v>
      </c>
      <c r="H74" s="113"/>
      <c r="I74">
        <f>BRPL_EOD!AA74+BRPL_EOD!AB74</f>
        <v>13.61</v>
      </c>
      <c r="J74">
        <f>BYPL_EOD!AA74+BYPL_EOD!AB74</f>
        <v>7.78</v>
      </c>
      <c r="K74">
        <f>MES_EOD!AA74+MES_EOD!AB74</f>
        <v>0</v>
      </c>
      <c r="L74">
        <f>NDMC_EOD!AA74+NDMC_EOD!AB74</f>
        <v>2.02</v>
      </c>
      <c r="M74">
        <f>TPDDL_EOD!AA74+TPDDL_EOD!AB74</f>
        <v>9.7200000000000006</v>
      </c>
      <c r="N74">
        <f t="shared" si="6"/>
        <v>33.130000000000003</v>
      </c>
      <c r="O74" s="113">
        <f t="shared" si="7"/>
        <v>0.46999999999999886</v>
      </c>
      <c r="P74">
        <v>13.803078780561423</v>
      </c>
      <c r="Q74">
        <v>7.8903712647147604</v>
      </c>
      <c r="R74">
        <v>0</v>
      </c>
      <c r="S74">
        <v>2.0486568065197703</v>
      </c>
      <c r="T74">
        <v>9.8578931482040453</v>
      </c>
      <c r="U74" s="115">
        <f t="shared" si="8"/>
        <v>33.599999999999994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13.61</v>
      </c>
      <c r="J75">
        <f>BYPL_EOD!AA75+BYPL_EOD!AB75</f>
        <v>7.78</v>
      </c>
      <c r="K75">
        <f>MES_EOD!AA75+MES_EOD!AB75</f>
        <v>0</v>
      </c>
      <c r="L75">
        <f>NDMC_EOD!AA75+NDMC_EOD!AB75</f>
        <v>2.02</v>
      </c>
      <c r="M75">
        <f>TPDDL_EOD!AA75+TPDDL_EOD!AB75</f>
        <v>9.7200000000000006</v>
      </c>
      <c r="N75">
        <f t="shared" si="6"/>
        <v>33.130000000000003</v>
      </c>
      <c r="O75" s="113">
        <f t="shared" si="7"/>
        <v>0.46999999999999886</v>
      </c>
      <c r="P75">
        <v>13.803078780561423</v>
      </c>
      <c r="Q75">
        <v>7.8903712647147604</v>
      </c>
      <c r="R75">
        <v>0</v>
      </c>
      <c r="S75">
        <v>2.0486568065197703</v>
      </c>
      <c r="T75">
        <v>9.8578931482040453</v>
      </c>
      <c r="U75" s="115">
        <f t="shared" si="8"/>
        <v>33.599999999999994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13.61</v>
      </c>
      <c r="J76">
        <f>BYPL_EOD!AA76+BYPL_EOD!AB76</f>
        <v>7.78</v>
      </c>
      <c r="K76">
        <f>MES_EOD!AA76+MES_EOD!AB76</f>
        <v>0</v>
      </c>
      <c r="L76">
        <f>NDMC_EOD!AA76+NDMC_EOD!AB76</f>
        <v>2.02</v>
      </c>
      <c r="M76">
        <f>TPDDL_EOD!AA76+TPDDL_EOD!AB76</f>
        <v>9.7200000000000006</v>
      </c>
      <c r="N76">
        <f t="shared" si="6"/>
        <v>33.130000000000003</v>
      </c>
      <c r="O76" s="113">
        <f t="shared" si="7"/>
        <v>0.46999999999999886</v>
      </c>
      <c r="P76">
        <v>13.803078780561423</v>
      </c>
      <c r="Q76">
        <v>7.8903712647147604</v>
      </c>
      <c r="R76">
        <v>0</v>
      </c>
      <c r="S76">
        <v>2.0486568065197703</v>
      </c>
      <c r="T76">
        <v>9.8578931482040453</v>
      </c>
      <c r="U76" s="115">
        <f t="shared" si="8"/>
        <v>33.599999999999994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13.61</v>
      </c>
      <c r="J77">
        <f>BYPL_EOD!AA77+BYPL_EOD!AB77</f>
        <v>7.78</v>
      </c>
      <c r="K77">
        <f>MES_EOD!AA77+MES_EOD!AB77</f>
        <v>0</v>
      </c>
      <c r="L77">
        <f>NDMC_EOD!AA77+NDMC_EOD!AB77</f>
        <v>2.02</v>
      </c>
      <c r="M77">
        <f>TPDDL_EOD!AA77+TPDDL_EOD!AB77</f>
        <v>9.7200000000000006</v>
      </c>
      <c r="N77">
        <f t="shared" si="6"/>
        <v>33.130000000000003</v>
      </c>
      <c r="O77" s="113">
        <f t="shared" si="7"/>
        <v>0.46999999999999886</v>
      </c>
      <c r="P77">
        <v>13.803078780561423</v>
      </c>
      <c r="Q77">
        <v>7.8903712647147604</v>
      </c>
      <c r="R77">
        <v>0</v>
      </c>
      <c r="S77">
        <v>2.0486568065197703</v>
      </c>
      <c r="T77">
        <v>9.8578931482040453</v>
      </c>
      <c r="U77" s="115">
        <f t="shared" si="8"/>
        <v>33.599999999999994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13.61</v>
      </c>
      <c r="J78">
        <f>BYPL_EOD!AA78+BYPL_EOD!AB78</f>
        <v>7.78</v>
      </c>
      <c r="K78">
        <f>MES_EOD!AA78+MES_EOD!AB78</f>
        <v>0</v>
      </c>
      <c r="L78">
        <f>NDMC_EOD!AA78+NDMC_EOD!AB78</f>
        <v>2.02</v>
      </c>
      <c r="M78">
        <f>TPDDL_EOD!AA78+TPDDL_EOD!AB78</f>
        <v>9.7200000000000006</v>
      </c>
      <c r="N78">
        <f t="shared" si="6"/>
        <v>33.130000000000003</v>
      </c>
      <c r="O78" s="113">
        <f t="shared" si="7"/>
        <v>0.46999999999999886</v>
      </c>
      <c r="P78">
        <v>13.803078780561423</v>
      </c>
      <c r="Q78">
        <v>7.8903712647147604</v>
      </c>
      <c r="R78">
        <v>0</v>
      </c>
      <c r="S78">
        <v>2.0486568065197703</v>
      </c>
      <c r="T78">
        <v>9.8578931482040453</v>
      </c>
      <c r="U78" s="115">
        <f t="shared" si="8"/>
        <v>33.599999999999994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80</v>
      </c>
      <c r="G79">
        <f t="shared" si="11"/>
        <v>34.6</v>
      </c>
      <c r="H79" s="113"/>
      <c r="I79">
        <f>BRPL_EOD!AA79+BRPL_EOD!AB79</f>
        <v>14.02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10.01</v>
      </c>
      <c r="N79">
        <f t="shared" si="6"/>
        <v>34.11</v>
      </c>
      <c r="O79" s="113">
        <f t="shared" si="7"/>
        <v>0.49000000000000199</v>
      </c>
      <c r="P79">
        <v>14.22140134857813</v>
      </c>
      <c r="Q79">
        <v>8.1149223101729699</v>
      </c>
      <c r="R79">
        <v>0</v>
      </c>
      <c r="S79">
        <v>2.1098798006449724</v>
      </c>
      <c r="T79">
        <v>10.153796540603929</v>
      </c>
      <c r="U79" s="115">
        <f t="shared" si="8"/>
        <v>34.6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80</v>
      </c>
      <c r="G80">
        <f t="shared" si="11"/>
        <v>34.6</v>
      </c>
      <c r="H80" s="113"/>
      <c r="I80">
        <f>BRPL_EOD!AA80+BRPL_EOD!AB80</f>
        <v>14.02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10.01</v>
      </c>
      <c r="N80">
        <f t="shared" si="6"/>
        <v>34.11</v>
      </c>
      <c r="O80" s="113">
        <f t="shared" si="7"/>
        <v>0.49000000000000199</v>
      </c>
      <c r="P80">
        <v>14.22140134857813</v>
      </c>
      <c r="Q80">
        <v>8.1149223101729699</v>
      </c>
      <c r="R80">
        <v>0</v>
      </c>
      <c r="S80">
        <v>2.1098798006449724</v>
      </c>
      <c r="T80">
        <v>10.153796540603929</v>
      </c>
      <c r="U80" s="115">
        <f t="shared" si="8"/>
        <v>34.6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80</v>
      </c>
      <c r="G81">
        <f t="shared" si="11"/>
        <v>34.6</v>
      </c>
      <c r="H81" s="113"/>
      <c r="I81">
        <f>BRPL_EOD!AA81+BRPL_EOD!AB81</f>
        <v>14.02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10.01</v>
      </c>
      <c r="N81">
        <f t="shared" si="6"/>
        <v>34.11</v>
      </c>
      <c r="O81" s="113">
        <f t="shared" si="7"/>
        <v>0.49000000000000199</v>
      </c>
      <c r="P81">
        <v>14.22140134857813</v>
      </c>
      <c r="Q81">
        <v>8.1149223101729699</v>
      </c>
      <c r="R81">
        <v>0</v>
      </c>
      <c r="S81">
        <v>2.1098798006449724</v>
      </c>
      <c r="T81">
        <v>10.153796540603929</v>
      </c>
      <c r="U81" s="115">
        <f t="shared" si="8"/>
        <v>34.6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14.02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10.01</v>
      </c>
      <c r="N82">
        <f t="shared" si="6"/>
        <v>34.11</v>
      </c>
      <c r="O82" s="113">
        <f t="shared" si="7"/>
        <v>0.49000000000000199</v>
      </c>
      <c r="P82">
        <v>14.22140134857813</v>
      </c>
      <c r="Q82">
        <v>8.1149223101729699</v>
      </c>
      <c r="R82">
        <v>0</v>
      </c>
      <c r="S82">
        <v>2.1098798006449724</v>
      </c>
      <c r="T82">
        <v>10.153796540603929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14.02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10.01</v>
      </c>
      <c r="N83">
        <f t="shared" si="6"/>
        <v>34.11</v>
      </c>
      <c r="O83" s="113">
        <f t="shared" si="7"/>
        <v>0.49000000000000199</v>
      </c>
      <c r="P83">
        <v>14.22140134857813</v>
      </c>
      <c r="Q83">
        <v>8.1149223101729699</v>
      </c>
      <c r="R83">
        <v>0</v>
      </c>
      <c r="S83">
        <v>2.1098798006449724</v>
      </c>
      <c r="T83">
        <v>10.153796540603929</v>
      </c>
      <c r="U83" s="115">
        <f t="shared" si="8"/>
        <v>34.6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14.02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10.01</v>
      </c>
      <c r="N84">
        <f t="shared" si="6"/>
        <v>34.11</v>
      </c>
      <c r="O84" s="113">
        <f t="shared" si="7"/>
        <v>0.49000000000000199</v>
      </c>
      <c r="P84">
        <v>14.22140134857813</v>
      </c>
      <c r="Q84">
        <v>8.1149223101729699</v>
      </c>
      <c r="R84">
        <v>0</v>
      </c>
      <c r="S84">
        <v>2.1098798006449724</v>
      </c>
      <c r="T84">
        <v>10.153796540603929</v>
      </c>
      <c r="U84" s="115">
        <f t="shared" si="8"/>
        <v>34.6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80</v>
      </c>
      <c r="G85">
        <f t="shared" si="11"/>
        <v>36.6</v>
      </c>
      <c r="H85" s="113"/>
      <c r="I85">
        <f>BRPL_EOD!AA85+BRPL_EOD!AB85</f>
        <v>15.05</v>
      </c>
      <c r="J85">
        <f>BYPL_EOD!AA85+BYPL_EOD!AB85</f>
        <v>8.24</v>
      </c>
      <c r="K85">
        <f>MES_EOD!AA85+MES_EOD!AB85</f>
        <v>0</v>
      </c>
      <c r="L85">
        <f>NDMC_EOD!AA85+NDMC_EOD!AB85</f>
        <v>2.08</v>
      </c>
      <c r="M85">
        <f>TPDDL_EOD!AA85+TPDDL_EOD!AB85</f>
        <v>10.75</v>
      </c>
      <c r="N85">
        <f t="shared" si="6"/>
        <v>36.119999999999997</v>
      </c>
      <c r="O85" s="113">
        <f t="shared" si="7"/>
        <v>0.48000000000000398</v>
      </c>
      <c r="P85">
        <v>15.250000000000002</v>
      </c>
      <c r="Q85">
        <v>8.3495016611295689</v>
      </c>
      <c r="R85">
        <v>0</v>
      </c>
      <c r="S85">
        <v>2.1076411960132893</v>
      </c>
      <c r="T85">
        <v>10.892857142857144</v>
      </c>
      <c r="U85" s="115">
        <f t="shared" si="8"/>
        <v>36.600000000000009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80</v>
      </c>
      <c r="G86">
        <f t="shared" si="11"/>
        <v>36.6</v>
      </c>
      <c r="H86" s="113"/>
      <c r="I86">
        <f>BRPL_EOD!AA86+BRPL_EOD!AB86</f>
        <v>15.05</v>
      </c>
      <c r="J86">
        <f>BYPL_EOD!AA86+BYPL_EOD!AB86</f>
        <v>8.24</v>
      </c>
      <c r="K86">
        <f>MES_EOD!AA86+MES_EOD!AB86</f>
        <v>0</v>
      </c>
      <c r="L86">
        <f>NDMC_EOD!AA86+NDMC_EOD!AB86</f>
        <v>2.08</v>
      </c>
      <c r="M86">
        <f>TPDDL_EOD!AA86+TPDDL_EOD!AB86</f>
        <v>10.75</v>
      </c>
      <c r="N86">
        <f t="shared" si="6"/>
        <v>36.119999999999997</v>
      </c>
      <c r="O86" s="113">
        <f t="shared" si="7"/>
        <v>0.48000000000000398</v>
      </c>
      <c r="P86">
        <v>15.250000000000002</v>
      </c>
      <c r="Q86">
        <v>8.3495016611295689</v>
      </c>
      <c r="R86">
        <v>0</v>
      </c>
      <c r="S86">
        <v>2.1076411960132893</v>
      </c>
      <c r="T86">
        <v>10.892857142857144</v>
      </c>
      <c r="U86" s="115">
        <f t="shared" si="8"/>
        <v>36.600000000000009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80</v>
      </c>
      <c r="G87">
        <f t="shared" si="11"/>
        <v>36.6</v>
      </c>
      <c r="H87" s="113"/>
      <c r="I87">
        <f>BRPL_EOD!AA87+BRPL_EOD!AB87</f>
        <v>15.05</v>
      </c>
      <c r="J87">
        <f>BYPL_EOD!AA87+BYPL_EOD!AB87</f>
        <v>8.24</v>
      </c>
      <c r="K87">
        <f>MES_EOD!AA87+MES_EOD!AB87</f>
        <v>0</v>
      </c>
      <c r="L87">
        <f>NDMC_EOD!AA87+NDMC_EOD!AB87</f>
        <v>2.08</v>
      </c>
      <c r="M87">
        <f>TPDDL_EOD!AA87+TPDDL_EOD!AB87</f>
        <v>10.75</v>
      </c>
      <c r="N87">
        <f t="shared" si="6"/>
        <v>36.119999999999997</v>
      </c>
      <c r="O87" s="113">
        <f t="shared" si="7"/>
        <v>0.48000000000000398</v>
      </c>
      <c r="P87">
        <v>15.250000000000002</v>
      </c>
      <c r="Q87">
        <v>8.3495016611295689</v>
      </c>
      <c r="R87">
        <v>0</v>
      </c>
      <c r="S87">
        <v>2.1076411960132893</v>
      </c>
      <c r="T87">
        <v>10.892857142857144</v>
      </c>
      <c r="U87" s="115">
        <f t="shared" si="8"/>
        <v>36.600000000000009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80</v>
      </c>
      <c r="G88">
        <f t="shared" si="11"/>
        <v>36.6</v>
      </c>
      <c r="H88" s="113"/>
      <c r="I88">
        <f>BRPL_EOD!AA88+BRPL_EOD!AB88</f>
        <v>15.05</v>
      </c>
      <c r="J88">
        <f>BYPL_EOD!AA88+BYPL_EOD!AB88</f>
        <v>8.24</v>
      </c>
      <c r="K88">
        <f>MES_EOD!AA88+MES_EOD!AB88</f>
        <v>0</v>
      </c>
      <c r="L88">
        <f>NDMC_EOD!AA88+NDMC_EOD!AB88</f>
        <v>2.08</v>
      </c>
      <c r="M88">
        <f>TPDDL_EOD!AA88+TPDDL_EOD!AB88</f>
        <v>10.75</v>
      </c>
      <c r="N88">
        <f t="shared" si="6"/>
        <v>36.119999999999997</v>
      </c>
      <c r="O88" s="113">
        <f t="shared" si="7"/>
        <v>0.48000000000000398</v>
      </c>
      <c r="P88">
        <v>15.250000000000002</v>
      </c>
      <c r="Q88">
        <v>8.3495016611295689</v>
      </c>
      <c r="R88">
        <v>0</v>
      </c>
      <c r="S88">
        <v>2.1076411960132893</v>
      </c>
      <c r="T88">
        <v>10.892857142857144</v>
      </c>
      <c r="U88" s="115">
        <f t="shared" si="8"/>
        <v>36.600000000000009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80</v>
      </c>
      <c r="G89">
        <f t="shared" si="11"/>
        <v>36.6</v>
      </c>
      <c r="H89" s="113"/>
      <c r="I89">
        <f>BRPL_EOD!AA89+BRPL_EOD!AB89</f>
        <v>15.05</v>
      </c>
      <c r="J89">
        <f>BYPL_EOD!AA89+BYPL_EOD!AB89</f>
        <v>8.24</v>
      </c>
      <c r="K89">
        <f>MES_EOD!AA89+MES_EOD!AB89</f>
        <v>0</v>
      </c>
      <c r="L89">
        <f>NDMC_EOD!AA89+NDMC_EOD!AB89</f>
        <v>2.08</v>
      </c>
      <c r="M89">
        <f>TPDDL_EOD!AA89+TPDDL_EOD!AB89</f>
        <v>10.75</v>
      </c>
      <c r="N89">
        <f t="shared" si="6"/>
        <v>36.119999999999997</v>
      </c>
      <c r="O89" s="113">
        <f t="shared" si="7"/>
        <v>0.48000000000000398</v>
      </c>
      <c r="P89">
        <v>15.250000000000002</v>
      </c>
      <c r="Q89">
        <v>8.3495016611295689</v>
      </c>
      <c r="R89">
        <v>0</v>
      </c>
      <c r="S89">
        <v>2.1076411960132893</v>
      </c>
      <c r="T89">
        <v>10.892857142857144</v>
      </c>
      <c r="U89" s="115">
        <f t="shared" si="8"/>
        <v>36.600000000000009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80</v>
      </c>
      <c r="G90">
        <f t="shared" si="11"/>
        <v>36.6</v>
      </c>
      <c r="H90" s="113"/>
      <c r="I90">
        <f>BRPL_EOD!AA90+BRPL_EOD!AB90</f>
        <v>15.05</v>
      </c>
      <c r="J90">
        <f>BYPL_EOD!AA90+BYPL_EOD!AB90</f>
        <v>8.24</v>
      </c>
      <c r="K90">
        <f>MES_EOD!AA90+MES_EOD!AB90</f>
        <v>0</v>
      </c>
      <c r="L90">
        <f>NDMC_EOD!AA90+NDMC_EOD!AB90</f>
        <v>2.08</v>
      </c>
      <c r="M90">
        <f>TPDDL_EOD!AA90+TPDDL_EOD!AB90</f>
        <v>10.75</v>
      </c>
      <c r="N90">
        <f t="shared" si="6"/>
        <v>36.119999999999997</v>
      </c>
      <c r="O90" s="113">
        <f t="shared" si="7"/>
        <v>0.48000000000000398</v>
      </c>
      <c r="P90">
        <v>15.250000000000002</v>
      </c>
      <c r="Q90">
        <v>8.3495016611295689</v>
      </c>
      <c r="R90">
        <v>0</v>
      </c>
      <c r="S90">
        <v>2.1076411960132893</v>
      </c>
      <c r="T90">
        <v>10.892857142857144</v>
      </c>
      <c r="U90" s="115">
        <f t="shared" si="8"/>
        <v>36.600000000000009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80</v>
      </c>
      <c r="G91">
        <f t="shared" si="11"/>
        <v>36.6</v>
      </c>
      <c r="H91" s="113"/>
      <c r="I91">
        <f>BRPL_EOD!AA91+BRPL_EOD!AB91</f>
        <v>15.05</v>
      </c>
      <c r="J91">
        <f>BYPL_EOD!AA91+BYPL_EOD!AB91</f>
        <v>8.24</v>
      </c>
      <c r="K91">
        <f>MES_EOD!AA91+MES_EOD!AB91</f>
        <v>0</v>
      </c>
      <c r="L91">
        <f>NDMC_EOD!AA91+NDMC_EOD!AB91</f>
        <v>2.08</v>
      </c>
      <c r="M91">
        <f>TPDDL_EOD!AA91+TPDDL_EOD!AB91</f>
        <v>10.75</v>
      </c>
      <c r="N91">
        <f t="shared" si="6"/>
        <v>36.119999999999997</v>
      </c>
      <c r="O91" s="113">
        <f t="shared" si="7"/>
        <v>0.48000000000000398</v>
      </c>
      <c r="P91">
        <v>15.250000000000002</v>
      </c>
      <c r="Q91">
        <v>8.3495016611295689</v>
      </c>
      <c r="R91">
        <v>0</v>
      </c>
      <c r="S91">
        <v>2.1076411960132893</v>
      </c>
      <c r="T91">
        <v>10.892857142857144</v>
      </c>
      <c r="U91" s="115">
        <f t="shared" si="8"/>
        <v>36.600000000000009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80</v>
      </c>
      <c r="G92">
        <f t="shared" si="11"/>
        <v>36.6</v>
      </c>
      <c r="H92" s="113"/>
      <c r="I92">
        <f>BRPL_EOD!AA92+BRPL_EOD!AB92</f>
        <v>15.05</v>
      </c>
      <c r="J92">
        <f>BYPL_EOD!AA92+BYPL_EOD!AB92</f>
        <v>8.24</v>
      </c>
      <c r="K92">
        <f>MES_EOD!AA92+MES_EOD!AB92</f>
        <v>0</v>
      </c>
      <c r="L92">
        <f>NDMC_EOD!AA92+NDMC_EOD!AB92</f>
        <v>2.08</v>
      </c>
      <c r="M92">
        <f>TPDDL_EOD!AA92+TPDDL_EOD!AB92</f>
        <v>10.75</v>
      </c>
      <c r="N92">
        <f t="shared" si="6"/>
        <v>36.119999999999997</v>
      </c>
      <c r="O92" s="113">
        <f t="shared" si="7"/>
        <v>0.48000000000000398</v>
      </c>
      <c r="P92">
        <v>15.250000000000002</v>
      </c>
      <c r="Q92">
        <v>8.3495016611295689</v>
      </c>
      <c r="R92">
        <v>0</v>
      </c>
      <c r="S92">
        <v>2.1076411960132893</v>
      </c>
      <c r="T92">
        <v>10.892857142857144</v>
      </c>
      <c r="U92" s="115">
        <f t="shared" si="8"/>
        <v>36.600000000000009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80</v>
      </c>
      <c r="G93">
        <f t="shared" si="11"/>
        <v>36.6</v>
      </c>
      <c r="H93" s="113"/>
      <c r="I93">
        <f>BRPL_EOD!AA93+BRPL_EOD!AB93</f>
        <v>15.05</v>
      </c>
      <c r="J93">
        <f>BYPL_EOD!AA93+BYPL_EOD!AB93</f>
        <v>8.24</v>
      </c>
      <c r="K93">
        <f>MES_EOD!AA93+MES_EOD!AB93</f>
        <v>0</v>
      </c>
      <c r="L93">
        <f>NDMC_EOD!AA93+NDMC_EOD!AB93</f>
        <v>2.08</v>
      </c>
      <c r="M93">
        <f>TPDDL_EOD!AA93+TPDDL_EOD!AB93</f>
        <v>10.75</v>
      </c>
      <c r="N93">
        <f t="shared" si="6"/>
        <v>36.119999999999997</v>
      </c>
      <c r="O93" s="113">
        <f t="shared" si="7"/>
        <v>0.48000000000000398</v>
      </c>
      <c r="P93">
        <v>15.250000000000002</v>
      </c>
      <c r="Q93">
        <v>8.3495016611295689</v>
      </c>
      <c r="R93">
        <v>0</v>
      </c>
      <c r="S93">
        <v>2.1076411960132893</v>
      </c>
      <c r="T93">
        <v>10.892857142857144</v>
      </c>
      <c r="U93" s="115">
        <f t="shared" si="8"/>
        <v>36.600000000000009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80</v>
      </c>
      <c r="G94">
        <f t="shared" si="11"/>
        <v>36.6</v>
      </c>
      <c r="H94" s="113"/>
      <c r="I94">
        <f>BRPL_EOD!AA94+BRPL_EOD!AB94</f>
        <v>15.05</v>
      </c>
      <c r="J94">
        <f>BYPL_EOD!AA94+BYPL_EOD!AB94</f>
        <v>8.24</v>
      </c>
      <c r="K94">
        <f>MES_EOD!AA94+MES_EOD!AB94</f>
        <v>0</v>
      </c>
      <c r="L94">
        <f>NDMC_EOD!AA94+NDMC_EOD!AB94</f>
        <v>2.08</v>
      </c>
      <c r="M94">
        <f>TPDDL_EOD!AA94+TPDDL_EOD!AB94</f>
        <v>10.75</v>
      </c>
      <c r="N94">
        <f t="shared" si="6"/>
        <v>36.119999999999997</v>
      </c>
      <c r="O94" s="113">
        <f t="shared" si="7"/>
        <v>0.48000000000000398</v>
      </c>
      <c r="P94">
        <v>15.250000000000002</v>
      </c>
      <c r="Q94">
        <v>8.3495016611295689</v>
      </c>
      <c r="R94">
        <v>0</v>
      </c>
      <c r="S94">
        <v>2.1076411960132893</v>
      </c>
      <c r="T94">
        <v>10.892857142857144</v>
      </c>
      <c r="U94" s="115">
        <f t="shared" si="8"/>
        <v>36.600000000000009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80</v>
      </c>
      <c r="G95">
        <f t="shared" si="11"/>
        <v>36.6</v>
      </c>
      <c r="H95" s="113"/>
      <c r="I95">
        <f>BRPL_EOD!AA95+BRPL_EOD!AB95</f>
        <v>15.05</v>
      </c>
      <c r="J95">
        <f>BYPL_EOD!AA95+BYPL_EOD!AB95</f>
        <v>8.24</v>
      </c>
      <c r="K95">
        <f>MES_EOD!AA95+MES_EOD!AB95</f>
        <v>0</v>
      </c>
      <c r="L95">
        <f>NDMC_EOD!AA95+NDMC_EOD!AB95</f>
        <v>2.08</v>
      </c>
      <c r="M95">
        <f>TPDDL_EOD!AA95+TPDDL_EOD!AB95</f>
        <v>10.75</v>
      </c>
      <c r="N95">
        <f t="shared" si="6"/>
        <v>36.119999999999997</v>
      </c>
      <c r="O95" s="113">
        <f t="shared" si="7"/>
        <v>0.48000000000000398</v>
      </c>
      <c r="P95">
        <v>15.250000000000002</v>
      </c>
      <c r="Q95">
        <v>8.3495016611295689</v>
      </c>
      <c r="R95">
        <v>0</v>
      </c>
      <c r="S95">
        <v>2.1076411960132893</v>
      </c>
      <c r="T95">
        <v>10.892857142857144</v>
      </c>
      <c r="U95" s="115">
        <f t="shared" si="8"/>
        <v>36.600000000000009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80</v>
      </c>
      <c r="G96">
        <f t="shared" si="11"/>
        <v>36.6</v>
      </c>
      <c r="H96" s="113"/>
      <c r="I96">
        <f>BRPL_EOD!AA96+BRPL_EOD!AB96</f>
        <v>15.05</v>
      </c>
      <c r="J96">
        <f>BYPL_EOD!AA96+BYPL_EOD!AB96</f>
        <v>8.24</v>
      </c>
      <c r="K96">
        <f>MES_EOD!AA96+MES_EOD!AB96</f>
        <v>0</v>
      </c>
      <c r="L96">
        <f>NDMC_EOD!AA96+NDMC_EOD!AB96</f>
        <v>2.08</v>
      </c>
      <c r="M96">
        <f>TPDDL_EOD!AA96+TPDDL_EOD!AB96</f>
        <v>10.75</v>
      </c>
      <c r="N96">
        <f t="shared" si="6"/>
        <v>36.119999999999997</v>
      </c>
      <c r="O96" s="113">
        <f t="shared" si="7"/>
        <v>0.48000000000000398</v>
      </c>
      <c r="P96">
        <v>15.250000000000002</v>
      </c>
      <c r="Q96">
        <v>8.3495016611295689</v>
      </c>
      <c r="R96">
        <v>0</v>
      </c>
      <c r="S96">
        <v>2.1076411960132893</v>
      </c>
      <c r="T96">
        <v>10.892857142857144</v>
      </c>
      <c r="U96" s="115">
        <f t="shared" si="8"/>
        <v>36.600000000000009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80</v>
      </c>
      <c r="G97">
        <f t="shared" si="11"/>
        <v>36.6</v>
      </c>
      <c r="H97" s="113"/>
      <c r="I97">
        <f>BRPL_EOD!AA97+BRPL_EOD!AB97</f>
        <v>15.05</v>
      </c>
      <c r="J97">
        <f>BYPL_EOD!AA97+BYPL_EOD!AB97</f>
        <v>8.24</v>
      </c>
      <c r="K97">
        <f>MES_EOD!AA97+MES_EOD!AB97</f>
        <v>0</v>
      </c>
      <c r="L97">
        <f>NDMC_EOD!AA97+NDMC_EOD!AB97</f>
        <v>2.08</v>
      </c>
      <c r="M97">
        <f>TPDDL_EOD!AA97+TPDDL_EOD!AB97</f>
        <v>10.75</v>
      </c>
      <c r="N97">
        <f t="shared" si="6"/>
        <v>36.119999999999997</v>
      </c>
      <c r="O97" s="113">
        <f t="shared" si="7"/>
        <v>0.48000000000000398</v>
      </c>
      <c r="P97">
        <v>15.250000000000002</v>
      </c>
      <c r="Q97">
        <v>8.3495016611295689</v>
      </c>
      <c r="R97">
        <v>0</v>
      </c>
      <c r="S97">
        <v>2.1076411960132893</v>
      </c>
      <c r="T97">
        <v>10.892857142857144</v>
      </c>
      <c r="U97" s="115">
        <f t="shared" si="8"/>
        <v>36.600000000000009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80</v>
      </c>
      <c r="G98">
        <f t="shared" si="11"/>
        <v>36.6</v>
      </c>
      <c r="H98" s="113"/>
      <c r="I98">
        <f>BRPL_EOD!AA98+BRPL_EOD!AB98</f>
        <v>15.05</v>
      </c>
      <c r="J98">
        <f>BYPL_EOD!AA98+BYPL_EOD!AB98</f>
        <v>8.24</v>
      </c>
      <c r="K98">
        <f>MES_EOD!AA98+MES_EOD!AB98</f>
        <v>0</v>
      </c>
      <c r="L98">
        <f>NDMC_EOD!AA98+NDMC_EOD!AB98</f>
        <v>2.08</v>
      </c>
      <c r="M98">
        <f>TPDDL_EOD!AA98+TPDDL_EOD!AB98</f>
        <v>10.75</v>
      </c>
      <c r="N98">
        <f t="shared" si="6"/>
        <v>36.119999999999997</v>
      </c>
      <c r="O98" s="113">
        <f t="shared" si="7"/>
        <v>0.48000000000000398</v>
      </c>
      <c r="P98">
        <v>15.250000000000002</v>
      </c>
      <c r="Q98">
        <v>8.3495016611295689</v>
      </c>
      <c r="R98">
        <v>0</v>
      </c>
      <c r="S98">
        <v>2.1076411960132893</v>
      </c>
      <c r="T98">
        <v>10.892857142857144</v>
      </c>
      <c r="U98" s="115">
        <f t="shared" si="8"/>
        <v>36.600000000000009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1.85</v>
      </c>
      <c r="C99" s="115">
        <f t="shared" ref="C99:U99" si="12">SUM(C3:C98)/4000</f>
        <v>5.2499999999999998E-2</v>
      </c>
      <c r="D99" s="115">
        <f t="shared" si="12"/>
        <v>0.77989999999999859</v>
      </c>
      <c r="E99" s="115">
        <f t="shared" si="12"/>
        <v>4.3749999999999997E-2</v>
      </c>
      <c r="F99" s="115">
        <f t="shared" si="12"/>
        <v>1.9025000000000001</v>
      </c>
      <c r="G99" s="115">
        <f t="shared" si="12"/>
        <v>0.82364999999999866</v>
      </c>
      <c r="H99" s="115"/>
      <c r="I99" s="115">
        <f t="shared" si="12"/>
        <v>0.34133499999999994</v>
      </c>
      <c r="J99" s="115">
        <f t="shared" si="12"/>
        <v>0.18243749999999995</v>
      </c>
      <c r="K99" s="115">
        <f t="shared" si="12"/>
        <v>5.4774999999999989E-3</v>
      </c>
      <c r="L99" s="115">
        <f t="shared" si="12"/>
        <v>5.0952500000000081E-2</v>
      </c>
      <c r="M99" s="115">
        <f t="shared" si="12"/>
        <v>0.23371250000000013</v>
      </c>
      <c r="N99" s="115">
        <f t="shared" si="12"/>
        <v>0.81391499999999972</v>
      </c>
      <c r="O99" s="115">
        <f t="shared" si="12"/>
        <v>9.7350000000000509E-3</v>
      </c>
      <c r="P99" s="115">
        <f t="shared" si="12"/>
        <v>0.34532631567036981</v>
      </c>
      <c r="Q99" s="115">
        <f t="shared" si="12"/>
        <v>0.18473417762095454</v>
      </c>
      <c r="R99" s="115">
        <f t="shared" si="12"/>
        <v>5.4060788630904731E-3</v>
      </c>
      <c r="S99" s="115">
        <f t="shared" si="12"/>
        <v>5.1491149693738185E-2</v>
      </c>
      <c r="T99" s="115">
        <f t="shared" si="12"/>
        <v>0.23669449815184729</v>
      </c>
      <c r="U99" s="115">
        <f t="shared" si="12"/>
        <v>0.82365221999999871</v>
      </c>
      <c r="V99" s="115">
        <f t="shared" si="9"/>
        <v>-2.2200000000527353E-6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3"/>
      <c r="I3">
        <f>BRPL_EOD!AI3+BRPL_EOD!AJ3</f>
        <v>104.18</v>
      </c>
      <c r="J3">
        <f>BYPL_EOD!AI3+BYPL_EOD!AJ3</f>
        <v>57.6</v>
      </c>
      <c r="K3">
        <f>MES_EOD!AI3+MES_EOD!AJ3</f>
        <v>5.84</v>
      </c>
      <c r="L3">
        <f>NDMC_EOD!AI3+NDMC_EOD!AJ3</f>
        <v>18.78</v>
      </c>
      <c r="M3">
        <f>TPDDL_EOD!AI3+TPDDL_EOD!AJ3</f>
        <v>69.61</v>
      </c>
      <c r="N3">
        <f t="shared" ref="N3:N66" si="0">SUM(I3:M3)</f>
        <v>256.01</v>
      </c>
      <c r="O3" s="113">
        <f t="shared" ref="O3:O66" si="1">G3-N3</f>
        <v>-9.9999999999909051E-3</v>
      </c>
      <c r="P3">
        <v>104.17593062770986</v>
      </c>
      <c r="Q3">
        <v>57.597750087887192</v>
      </c>
      <c r="R3">
        <v>5.8397718839107844</v>
      </c>
      <c r="S3">
        <v>18.779266434904887</v>
      </c>
      <c r="T3">
        <v>69.607280965587279</v>
      </c>
      <c r="U3" s="115">
        <f t="shared" ref="U3:U66" si="2">SUM(P3:T3)</f>
        <v>255.99999999999997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3"/>
      <c r="I4">
        <f>BRPL_EOD!AI4+BRPL_EOD!AJ4</f>
        <v>104.18</v>
      </c>
      <c r="J4">
        <f>BYPL_EOD!AI4+BYPL_EOD!AJ4</f>
        <v>57.6</v>
      </c>
      <c r="K4">
        <f>MES_EOD!AI4+MES_EOD!AJ4</f>
        <v>5.84</v>
      </c>
      <c r="L4">
        <f>NDMC_EOD!AI4+NDMC_EOD!AJ4</f>
        <v>18.78</v>
      </c>
      <c r="M4">
        <f>TPDDL_EOD!AI4+TPDDL_EOD!AJ4</f>
        <v>69.61</v>
      </c>
      <c r="N4">
        <f t="shared" si="0"/>
        <v>256.01</v>
      </c>
      <c r="O4" s="113">
        <f t="shared" si="1"/>
        <v>-9.9999999999909051E-3</v>
      </c>
      <c r="P4">
        <v>104.17593062770986</v>
      </c>
      <c r="Q4">
        <v>57.597750087887192</v>
      </c>
      <c r="R4">
        <v>5.8397718839107844</v>
      </c>
      <c r="S4">
        <v>18.779266434904887</v>
      </c>
      <c r="T4">
        <v>69.607280965587279</v>
      </c>
      <c r="U4" s="115">
        <f t="shared" si="2"/>
        <v>255.99999999999997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3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3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5">
        <f t="shared" si="2"/>
        <v>255.99999999999997</v>
      </c>
      <c r="V5" s="113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3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3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5">
        <f t="shared" si="2"/>
        <v>255.99999999999997</v>
      </c>
      <c r="V6" s="113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3"/>
      <c r="I7">
        <f>BRPL_EOD!AI7+BRPL_EOD!AJ7</f>
        <v>103.96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3">
        <f t="shared" si="1"/>
        <v>-9.9999999999909051E-3</v>
      </c>
      <c r="P7">
        <v>103.95593922112417</v>
      </c>
      <c r="Q7">
        <v>57.597750087887192</v>
      </c>
      <c r="R7">
        <v>5.8397718839107844</v>
      </c>
      <c r="S7">
        <v>18.999257841490568</v>
      </c>
      <c r="T7">
        <v>69.607280965587279</v>
      </c>
      <c r="U7" s="115">
        <f t="shared" si="2"/>
        <v>255.99999999999997</v>
      </c>
      <c r="V7" s="113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3"/>
      <c r="I8">
        <f>BRPL_EOD!AI8+BRPL_EOD!AJ8</f>
        <v>103.96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3">
        <f t="shared" si="1"/>
        <v>-9.9999999999909051E-3</v>
      </c>
      <c r="P8">
        <v>103.95593922112417</v>
      </c>
      <c r="Q8">
        <v>57.597750087887192</v>
      </c>
      <c r="R8">
        <v>5.8397718839107844</v>
      </c>
      <c r="S8">
        <v>18.999257841490568</v>
      </c>
      <c r="T8">
        <v>69.607280965587279</v>
      </c>
      <c r="U8" s="115">
        <f t="shared" si="2"/>
        <v>255.99999999999997</v>
      </c>
      <c r="V8" s="113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3"/>
      <c r="I9">
        <f>BRPL_EOD!AI9+BRPL_EOD!AJ9</f>
        <v>103.96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3">
        <f t="shared" si="1"/>
        <v>-9.9999999999909051E-3</v>
      </c>
      <c r="P9">
        <v>103.95593922112417</v>
      </c>
      <c r="Q9">
        <v>57.597750087887192</v>
      </c>
      <c r="R9">
        <v>5.8397718839107844</v>
      </c>
      <c r="S9">
        <v>18.999257841490568</v>
      </c>
      <c r="T9">
        <v>69.607280965587279</v>
      </c>
      <c r="U9" s="115">
        <f t="shared" si="2"/>
        <v>255.99999999999997</v>
      </c>
      <c r="V9" s="113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3"/>
      <c r="I10">
        <f>BRPL_EOD!AI10+BRPL_EOD!AJ10</f>
        <v>103.96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3">
        <f t="shared" si="1"/>
        <v>-9.9999999999909051E-3</v>
      </c>
      <c r="P10">
        <v>103.95593922112417</v>
      </c>
      <c r="Q10">
        <v>57.597750087887192</v>
      </c>
      <c r="R10">
        <v>5.8397718839107844</v>
      </c>
      <c r="S10">
        <v>18.999257841490568</v>
      </c>
      <c r="T10">
        <v>69.607280965587279</v>
      </c>
      <c r="U10" s="115">
        <f t="shared" si="2"/>
        <v>255.99999999999997</v>
      </c>
      <c r="V10" s="113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286.64999999999998</v>
      </c>
      <c r="E11">
        <f>BAWANA!AM11</f>
        <v>0</v>
      </c>
      <c r="F11">
        <f t="shared" si="4"/>
        <v>256</v>
      </c>
      <c r="G11">
        <f t="shared" si="5"/>
        <v>286.64999999999998</v>
      </c>
      <c r="H11" s="113"/>
      <c r="I11">
        <f>BRPL_EOD!AI11+BRPL_EOD!AJ11</f>
        <v>134.61000000000001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286.66000000000003</v>
      </c>
      <c r="O11" s="113">
        <f t="shared" si="1"/>
        <v>-1.0000000000047748E-2</v>
      </c>
      <c r="P11">
        <v>134.60530419312076</v>
      </c>
      <c r="Q11">
        <v>57.597990650945363</v>
      </c>
      <c r="R11">
        <v>5.8397962743319605</v>
      </c>
      <c r="S11">
        <v>18.999337193888227</v>
      </c>
      <c r="T11">
        <v>69.607571687713659</v>
      </c>
      <c r="U11" s="115">
        <f t="shared" si="2"/>
        <v>286.64999999999998</v>
      </c>
      <c r="V11" s="113">
        <f t="shared" si="3"/>
        <v>0</v>
      </c>
      <c r="Y11">
        <f>BAWANA!AW11+BAWANA!AX11</f>
        <v>1.35</v>
      </c>
      <c r="Z11">
        <f>BAWANA!BD11+BAWANA!BE11</f>
        <v>32</v>
      </c>
      <c r="AA11">
        <f>BAWANA!X11+BAWANA!Y11</f>
        <v>1.35</v>
      </c>
      <c r="AB11">
        <f>BAWANA!AE11+BAWANA!AF11</f>
        <v>32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286.64999999999998</v>
      </c>
      <c r="E12">
        <f>BAWANA!AM12</f>
        <v>0</v>
      </c>
      <c r="F12">
        <f t="shared" si="4"/>
        <v>256</v>
      </c>
      <c r="G12">
        <f t="shared" si="5"/>
        <v>286.64999999999998</v>
      </c>
      <c r="H12" s="113"/>
      <c r="I12">
        <f>BRPL_EOD!AI12+BRPL_EOD!AJ12</f>
        <v>134.61000000000001</v>
      </c>
      <c r="J12">
        <f>BYPL_EOD!AI12+BYPL_EOD!AJ12</f>
        <v>57.6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286.66000000000003</v>
      </c>
      <c r="O12" s="113">
        <f t="shared" si="1"/>
        <v>-1.0000000000047748E-2</v>
      </c>
      <c r="P12">
        <v>134.60530419312076</v>
      </c>
      <c r="Q12">
        <v>57.597990650945363</v>
      </c>
      <c r="R12">
        <v>5.8397962743319605</v>
      </c>
      <c r="S12">
        <v>18.999337193888227</v>
      </c>
      <c r="T12">
        <v>69.607571687713659</v>
      </c>
      <c r="U12" s="115">
        <f t="shared" si="2"/>
        <v>286.64999999999998</v>
      </c>
      <c r="V12" s="113">
        <f t="shared" si="3"/>
        <v>0</v>
      </c>
      <c r="Y12">
        <f>BAWANA!AW12+BAWANA!AX12</f>
        <v>1.35</v>
      </c>
      <c r="Z12">
        <f>BAWANA!BD12+BAWANA!BE12</f>
        <v>32</v>
      </c>
      <c r="AA12">
        <f>BAWANA!X12+BAWANA!Y12</f>
        <v>1.35</v>
      </c>
      <c r="AB12">
        <f>BAWANA!AE12+BAWANA!AF12</f>
        <v>32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286.64999999999998</v>
      </c>
      <c r="E13">
        <f>BAWANA!AM13</f>
        <v>0</v>
      </c>
      <c r="F13">
        <f t="shared" si="4"/>
        <v>256</v>
      </c>
      <c r="G13">
        <f t="shared" si="5"/>
        <v>286.64999999999998</v>
      </c>
      <c r="H13" s="113"/>
      <c r="I13">
        <f>BRPL_EOD!AI13+BRPL_EOD!AJ13</f>
        <v>134.61000000000001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286.66000000000003</v>
      </c>
      <c r="O13" s="113">
        <f t="shared" si="1"/>
        <v>-1.0000000000047748E-2</v>
      </c>
      <c r="P13">
        <v>134.60530419312076</v>
      </c>
      <c r="Q13">
        <v>57.597990650945363</v>
      </c>
      <c r="R13">
        <v>5.8397962743319605</v>
      </c>
      <c r="S13">
        <v>18.999337193888227</v>
      </c>
      <c r="T13">
        <v>69.607571687713659</v>
      </c>
      <c r="U13" s="115">
        <f t="shared" si="2"/>
        <v>286.64999999999998</v>
      </c>
      <c r="V13" s="113">
        <f t="shared" si="3"/>
        <v>0</v>
      </c>
      <c r="Y13">
        <f>BAWANA!AW13+BAWANA!AX13</f>
        <v>1.35</v>
      </c>
      <c r="Z13">
        <f>BAWANA!BD13+BAWANA!BE13</f>
        <v>32</v>
      </c>
      <c r="AA13">
        <f>BAWANA!X13+BAWANA!Y13</f>
        <v>1.35</v>
      </c>
      <c r="AB13">
        <f>BAWANA!AE13+BAWANA!AF13</f>
        <v>32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286.64999999999998</v>
      </c>
      <c r="E14">
        <f>BAWANA!AM14</f>
        <v>0</v>
      </c>
      <c r="F14">
        <f t="shared" si="4"/>
        <v>256</v>
      </c>
      <c r="G14">
        <f t="shared" si="5"/>
        <v>286.64999999999998</v>
      </c>
      <c r="H14" s="113"/>
      <c r="I14">
        <f>BRPL_EOD!AI14+BRPL_EOD!AJ14</f>
        <v>134.61000000000001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286.66000000000003</v>
      </c>
      <c r="O14" s="113">
        <f t="shared" si="1"/>
        <v>-1.0000000000047748E-2</v>
      </c>
      <c r="P14">
        <v>134.60530419312076</v>
      </c>
      <c r="Q14">
        <v>57.597990650945363</v>
      </c>
      <c r="R14">
        <v>5.8397962743319605</v>
      </c>
      <c r="S14">
        <v>18.999337193888227</v>
      </c>
      <c r="T14">
        <v>69.607571687713659</v>
      </c>
      <c r="U14" s="115">
        <f t="shared" si="2"/>
        <v>286.64999999999998</v>
      </c>
      <c r="V14" s="113">
        <f t="shared" si="3"/>
        <v>0</v>
      </c>
      <c r="Y14">
        <f>BAWANA!AW14+BAWANA!AX14</f>
        <v>1.35</v>
      </c>
      <c r="Z14">
        <f>BAWANA!BD14+BAWANA!BE14</f>
        <v>32</v>
      </c>
      <c r="AA14">
        <f>BAWANA!X14+BAWANA!Y14</f>
        <v>1.35</v>
      </c>
      <c r="AB14">
        <f>BAWANA!AE14+BAWANA!AF14</f>
        <v>32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286.64999999999998</v>
      </c>
      <c r="E15">
        <f>BAWANA!AM15</f>
        <v>0</v>
      </c>
      <c r="F15">
        <f t="shared" si="4"/>
        <v>256</v>
      </c>
      <c r="G15">
        <f t="shared" si="5"/>
        <v>286.64999999999998</v>
      </c>
      <c r="H15" s="113"/>
      <c r="I15">
        <f>BRPL_EOD!AI15+BRPL_EOD!AJ15</f>
        <v>134.61000000000001</v>
      </c>
      <c r="J15">
        <f>BYPL_EOD!AI15+BYPL_EOD!AJ15</f>
        <v>57.6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286.66000000000003</v>
      </c>
      <c r="O15" s="113">
        <f t="shared" si="1"/>
        <v>-1.0000000000047748E-2</v>
      </c>
      <c r="P15">
        <v>134.60530419312076</v>
      </c>
      <c r="Q15">
        <v>57.597990650945363</v>
      </c>
      <c r="R15">
        <v>5.8397962743319605</v>
      </c>
      <c r="S15">
        <v>18.999337193888227</v>
      </c>
      <c r="T15">
        <v>69.607571687713659</v>
      </c>
      <c r="U15" s="115">
        <f t="shared" si="2"/>
        <v>286.64999999999998</v>
      </c>
      <c r="V15" s="113">
        <f t="shared" si="3"/>
        <v>0</v>
      </c>
      <c r="Y15">
        <f>BAWANA!AW15+BAWANA!AX15</f>
        <v>1.35</v>
      </c>
      <c r="Z15">
        <f>BAWANA!BD15+BAWANA!BE15</f>
        <v>32</v>
      </c>
      <c r="AA15">
        <f>BAWANA!X15+BAWANA!Y15</f>
        <v>1.35</v>
      </c>
      <c r="AB15">
        <f>BAWANA!AE15+BAWANA!AF15</f>
        <v>32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286.64999999999998</v>
      </c>
      <c r="E16">
        <f>BAWANA!AM16</f>
        <v>0</v>
      </c>
      <c r="F16">
        <f t="shared" si="4"/>
        <v>256</v>
      </c>
      <c r="G16">
        <f t="shared" si="5"/>
        <v>286.64999999999998</v>
      </c>
      <c r="H16" s="113"/>
      <c r="I16">
        <f>BRPL_EOD!AI16+BRPL_EOD!AJ16</f>
        <v>134.61000000000001</v>
      </c>
      <c r="J16">
        <f>BYPL_EOD!AI16+BYPL_EOD!AJ16</f>
        <v>57.6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286.66000000000003</v>
      </c>
      <c r="O16" s="113">
        <f t="shared" si="1"/>
        <v>-1.0000000000047748E-2</v>
      </c>
      <c r="P16">
        <v>134.60530419312076</v>
      </c>
      <c r="Q16">
        <v>57.597990650945363</v>
      </c>
      <c r="R16">
        <v>5.8397962743319605</v>
      </c>
      <c r="S16">
        <v>18.999337193888227</v>
      </c>
      <c r="T16">
        <v>69.607571687713659</v>
      </c>
      <c r="U16" s="115">
        <f t="shared" si="2"/>
        <v>286.64999999999998</v>
      </c>
      <c r="V16" s="113">
        <f t="shared" si="3"/>
        <v>0</v>
      </c>
      <c r="Y16">
        <f>BAWANA!AW16+BAWANA!AX16</f>
        <v>1.35</v>
      </c>
      <c r="Z16">
        <f>BAWANA!BD16+BAWANA!BE16</f>
        <v>32</v>
      </c>
      <c r="AA16">
        <f>BAWANA!X16+BAWANA!Y16</f>
        <v>1.35</v>
      </c>
      <c r="AB16">
        <f>BAWANA!AE16+BAWANA!AF16</f>
        <v>32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286.65999999999997</v>
      </c>
      <c r="E17">
        <f>BAWANA!AM17</f>
        <v>0</v>
      </c>
      <c r="F17">
        <f t="shared" si="4"/>
        <v>256</v>
      </c>
      <c r="G17">
        <f t="shared" si="5"/>
        <v>286.65999999999997</v>
      </c>
      <c r="H17" s="113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286.66000000000003</v>
      </c>
      <c r="O17" s="113">
        <f t="shared" si="1"/>
        <v>0</v>
      </c>
      <c r="P17">
        <v>134.60999999999999</v>
      </c>
      <c r="Q17">
        <v>57.599999999999987</v>
      </c>
      <c r="R17">
        <v>5.839999999999999</v>
      </c>
      <c r="S17">
        <v>18.999999999999996</v>
      </c>
      <c r="T17">
        <v>69.609999999999985</v>
      </c>
      <c r="U17" s="115">
        <f t="shared" si="2"/>
        <v>286.65999999999997</v>
      </c>
      <c r="V17" s="113">
        <f t="shared" si="3"/>
        <v>0</v>
      </c>
      <c r="Y17">
        <f>BAWANA!AW17+BAWANA!AX17</f>
        <v>16.670000000000002</v>
      </c>
      <c r="Z17">
        <f>BAWANA!BD17+BAWANA!BE17</f>
        <v>16.670000000000002</v>
      </c>
      <c r="AA17">
        <f>BAWANA!X17+BAWANA!Y17</f>
        <v>16.670000000000002</v>
      </c>
      <c r="AB17">
        <f>BAWANA!AE17+BAWANA!AF17</f>
        <v>16.670000000000002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286.65999999999997</v>
      </c>
      <c r="E18">
        <f>BAWANA!AM18</f>
        <v>0</v>
      </c>
      <c r="F18">
        <f t="shared" si="4"/>
        <v>256</v>
      </c>
      <c r="G18">
        <f t="shared" si="5"/>
        <v>286.65999999999997</v>
      </c>
      <c r="H18" s="113"/>
      <c r="I18">
        <f>BRPL_EOD!AI18+BRPL_EOD!AJ18</f>
        <v>134.61000000000001</v>
      </c>
      <c r="J18">
        <f>BYPL_EOD!AI18+BYPL_EOD!AJ18</f>
        <v>57.6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286.66000000000003</v>
      </c>
      <c r="O18" s="113">
        <f t="shared" si="1"/>
        <v>0</v>
      </c>
      <c r="P18">
        <v>134.60999999999999</v>
      </c>
      <c r="Q18">
        <v>57.599999999999987</v>
      </c>
      <c r="R18">
        <v>5.839999999999999</v>
      </c>
      <c r="S18">
        <v>18.999999999999996</v>
      </c>
      <c r="T18">
        <v>69.609999999999985</v>
      </c>
      <c r="U18" s="115">
        <f t="shared" si="2"/>
        <v>286.65999999999997</v>
      </c>
      <c r="V18" s="113">
        <f t="shared" si="3"/>
        <v>0</v>
      </c>
      <c r="Y18">
        <f>BAWANA!AW18+BAWANA!AX18</f>
        <v>16.670000000000002</v>
      </c>
      <c r="Z18">
        <f>BAWANA!BD18+BAWANA!BE18</f>
        <v>16.670000000000002</v>
      </c>
      <c r="AA18">
        <f>BAWANA!X18+BAWANA!Y18</f>
        <v>16.670000000000002</v>
      </c>
      <c r="AB18">
        <f>BAWANA!AE18+BAWANA!AF18</f>
        <v>16.670000000000002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286.65999999999997</v>
      </c>
      <c r="E19">
        <f>BAWANA!AM19</f>
        <v>0</v>
      </c>
      <c r="F19">
        <f t="shared" si="4"/>
        <v>256</v>
      </c>
      <c r="G19">
        <f t="shared" si="5"/>
        <v>286.65999999999997</v>
      </c>
      <c r="H19" s="113"/>
      <c r="I19">
        <f>BRPL_EOD!AI19+BRPL_EOD!AJ19</f>
        <v>134.61000000000001</v>
      </c>
      <c r="J19">
        <f>BYPL_EOD!AI19+BYPL_EOD!AJ19</f>
        <v>57.6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286.66000000000003</v>
      </c>
      <c r="O19" s="113">
        <f t="shared" si="1"/>
        <v>0</v>
      </c>
      <c r="P19">
        <v>134.60999999999999</v>
      </c>
      <c r="Q19">
        <v>57.599999999999987</v>
      </c>
      <c r="R19">
        <v>5.839999999999999</v>
      </c>
      <c r="S19">
        <v>18.999999999999996</v>
      </c>
      <c r="T19">
        <v>69.609999999999985</v>
      </c>
      <c r="U19" s="115">
        <f t="shared" si="2"/>
        <v>286.65999999999997</v>
      </c>
      <c r="V19" s="113">
        <f t="shared" si="3"/>
        <v>0</v>
      </c>
      <c r="Y19">
        <f>BAWANA!AW19+BAWANA!AX19</f>
        <v>16.670000000000002</v>
      </c>
      <c r="Z19">
        <f>BAWANA!BD19+BAWANA!BE19</f>
        <v>16.670000000000002</v>
      </c>
      <c r="AA19">
        <f>BAWANA!X19+BAWANA!Y19</f>
        <v>16.670000000000002</v>
      </c>
      <c r="AB19">
        <f>BAWANA!AE19+BAWANA!AF19</f>
        <v>16.670000000000002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286.65999999999997</v>
      </c>
      <c r="E20">
        <f>BAWANA!AM20</f>
        <v>0</v>
      </c>
      <c r="F20">
        <f t="shared" si="4"/>
        <v>256</v>
      </c>
      <c r="G20">
        <f t="shared" si="5"/>
        <v>286.65999999999997</v>
      </c>
      <c r="H20" s="113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286.66000000000003</v>
      </c>
      <c r="O20" s="113">
        <f t="shared" si="1"/>
        <v>0</v>
      </c>
      <c r="P20">
        <v>134.60999999999999</v>
      </c>
      <c r="Q20">
        <v>57.599999999999987</v>
      </c>
      <c r="R20">
        <v>5.839999999999999</v>
      </c>
      <c r="S20">
        <v>18.999999999999996</v>
      </c>
      <c r="T20">
        <v>69.609999999999985</v>
      </c>
      <c r="U20" s="115">
        <f t="shared" si="2"/>
        <v>286.65999999999997</v>
      </c>
      <c r="V20" s="113">
        <f t="shared" si="3"/>
        <v>0</v>
      </c>
      <c r="Y20">
        <f>BAWANA!AW20+BAWANA!AX20</f>
        <v>16.670000000000002</v>
      </c>
      <c r="Z20">
        <f>BAWANA!BD20+BAWANA!BE20</f>
        <v>16.670000000000002</v>
      </c>
      <c r="AA20">
        <f>BAWANA!X20+BAWANA!Y20</f>
        <v>16.670000000000002</v>
      </c>
      <c r="AB20">
        <f>BAWANA!AE20+BAWANA!AF20</f>
        <v>16.670000000000002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286.65999999999997</v>
      </c>
      <c r="E21">
        <f>BAWANA!AM21</f>
        <v>0</v>
      </c>
      <c r="F21">
        <f t="shared" si="4"/>
        <v>256</v>
      </c>
      <c r="G21">
        <f t="shared" si="5"/>
        <v>286.65999999999997</v>
      </c>
      <c r="H21" s="113"/>
      <c r="I21">
        <f>BRPL_EOD!AI21+BRPL_EOD!AJ21</f>
        <v>134.61000000000001</v>
      </c>
      <c r="J21">
        <f>BYPL_EOD!AI21+BYPL_EOD!AJ21</f>
        <v>57.6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286.66000000000003</v>
      </c>
      <c r="O21" s="113">
        <f t="shared" si="1"/>
        <v>0</v>
      </c>
      <c r="P21">
        <v>134.60999999999999</v>
      </c>
      <c r="Q21">
        <v>57.599999999999987</v>
      </c>
      <c r="R21">
        <v>5.839999999999999</v>
      </c>
      <c r="S21">
        <v>18.999999999999996</v>
      </c>
      <c r="T21">
        <v>69.609999999999985</v>
      </c>
      <c r="U21" s="115">
        <f t="shared" si="2"/>
        <v>286.65999999999997</v>
      </c>
      <c r="V21" s="113">
        <f t="shared" si="3"/>
        <v>0</v>
      </c>
      <c r="Y21">
        <f>BAWANA!AW21+BAWANA!AX21</f>
        <v>16.670000000000002</v>
      </c>
      <c r="Z21">
        <f>BAWANA!BD21+BAWANA!BE21</f>
        <v>16.670000000000002</v>
      </c>
      <c r="AA21">
        <f>BAWANA!X21+BAWANA!Y21</f>
        <v>16.670000000000002</v>
      </c>
      <c r="AB21">
        <f>BAWANA!AE21+BAWANA!AF21</f>
        <v>16.670000000000002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286.65999999999997</v>
      </c>
      <c r="E22">
        <f>BAWANA!AM22</f>
        <v>0</v>
      </c>
      <c r="F22">
        <f t="shared" si="4"/>
        <v>256</v>
      </c>
      <c r="G22">
        <f t="shared" si="5"/>
        <v>286.65999999999997</v>
      </c>
      <c r="H22" s="113"/>
      <c r="I22">
        <f>BRPL_EOD!AI22+BRPL_EOD!AJ22</f>
        <v>134.61000000000001</v>
      </c>
      <c r="J22">
        <f>BYPL_EOD!AI22+BYPL_EOD!AJ22</f>
        <v>57.6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286.66000000000003</v>
      </c>
      <c r="O22" s="113">
        <f t="shared" si="1"/>
        <v>0</v>
      </c>
      <c r="P22">
        <v>134.60999999999999</v>
      </c>
      <c r="Q22">
        <v>57.599999999999987</v>
      </c>
      <c r="R22">
        <v>5.839999999999999</v>
      </c>
      <c r="S22">
        <v>18.999999999999996</v>
      </c>
      <c r="T22">
        <v>69.609999999999985</v>
      </c>
      <c r="U22" s="115">
        <f t="shared" si="2"/>
        <v>286.65999999999997</v>
      </c>
      <c r="V22" s="113">
        <f t="shared" si="3"/>
        <v>0</v>
      </c>
      <c r="Y22">
        <f>BAWANA!AW22+BAWANA!AX22</f>
        <v>16.670000000000002</v>
      </c>
      <c r="Z22">
        <f>BAWANA!BD22+BAWANA!BE22</f>
        <v>16.670000000000002</v>
      </c>
      <c r="AA22">
        <f>BAWANA!X22+BAWANA!Y22</f>
        <v>16.670000000000002</v>
      </c>
      <c r="AB22">
        <f>BAWANA!AE22+BAWANA!AF22</f>
        <v>16.670000000000002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286.65999999999997</v>
      </c>
      <c r="E23">
        <f>BAWANA!AM23</f>
        <v>0</v>
      </c>
      <c r="F23">
        <f t="shared" si="4"/>
        <v>256</v>
      </c>
      <c r="G23">
        <f t="shared" si="5"/>
        <v>286.65999999999997</v>
      </c>
      <c r="H23" s="113"/>
      <c r="I23">
        <f>BRPL_EOD!AI23+BRPL_EOD!AJ23</f>
        <v>134.61000000000001</v>
      </c>
      <c r="J23">
        <f>BYPL_EOD!AI23+BYPL_EOD!AJ23</f>
        <v>57.6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286.66000000000003</v>
      </c>
      <c r="O23" s="113">
        <f t="shared" si="1"/>
        <v>0</v>
      </c>
      <c r="P23">
        <v>134.60999999999999</v>
      </c>
      <c r="Q23">
        <v>57.599999999999987</v>
      </c>
      <c r="R23">
        <v>5.839999999999999</v>
      </c>
      <c r="S23">
        <v>18.999999999999996</v>
      </c>
      <c r="T23">
        <v>69.609999999999985</v>
      </c>
      <c r="U23" s="115">
        <f t="shared" si="2"/>
        <v>286.65999999999997</v>
      </c>
      <c r="V23" s="113">
        <f t="shared" si="3"/>
        <v>0</v>
      </c>
      <c r="Y23">
        <f>BAWANA!AW23+BAWANA!AX23</f>
        <v>16.670000000000002</v>
      </c>
      <c r="Z23">
        <f>BAWANA!BD23+BAWANA!BE23</f>
        <v>16.670000000000002</v>
      </c>
      <c r="AA23">
        <f>BAWANA!X23+BAWANA!Y23</f>
        <v>16.670000000000002</v>
      </c>
      <c r="AB23">
        <f>BAWANA!AE23+BAWANA!AF23</f>
        <v>16.670000000000002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286.65999999999997</v>
      </c>
      <c r="E24">
        <f>BAWANA!AM24</f>
        <v>0</v>
      </c>
      <c r="F24">
        <f t="shared" si="4"/>
        <v>256</v>
      </c>
      <c r="G24">
        <f t="shared" si="5"/>
        <v>286.65999999999997</v>
      </c>
      <c r="H24" s="113"/>
      <c r="I24">
        <f>BRPL_EOD!AI24+BRPL_EOD!AJ24</f>
        <v>134.61000000000001</v>
      </c>
      <c r="J24">
        <f>BYPL_EOD!AI24+BYPL_EOD!AJ24</f>
        <v>57.6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286.66000000000003</v>
      </c>
      <c r="O24" s="113">
        <f t="shared" si="1"/>
        <v>0</v>
      </c>
      <c r="P24">
        <v>134.60999999999999</v>
      </c>
      <c r="Q24">
        <v>57.599999999999987</v>
      </c>
      <c r="R24">
        <v>5.839999999999999</v>
      </c>
      <c r="S24">
        <v>18.999999999999996</v>
      </c>
      <c r="T24">
        <v>69.609999999999985</v>
      </c>
      <c r="U24" s="115">
        <f t="shared" si="2"/>
        <v>286.65999999999997</v>
      </c>
      <c r="V24" s="113">
        <f t="shared" si="3"/>
        <v>0</v>
      </c>
      <c r="Y24">
        <f>BAWANA!AW24+BAWANA!AX24</f>
        <v>16.670000000000002</v>
      </c>
      <c r="Z24">
        <f>BAWANA!BD24+BAWANA!BE24</f>
        <v>16.670000000000002</v>
      </c>
      <c r="AA24">
        <f>BAWANA!X24+BAWANA!Y24</f>
        <v>16.670000000000002</v>
      </c>
      <c r="AB24">
        <f>BAWANA!AE24+BAWANA!AF24</f>
        <v>16.670000000000002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286.65999999999997</v>
      </c>
      <c r="E25">
        <f>BAWANA!AM25</f>
        <v>0</v>
      </c>
      <c r="F25">
        <f t="shared" si="4"/>
        <v>256</v>
      </c>
      <c r="G25">
        <f t="shared" si="5"/>
        <v>286.65999999999997</v>
      </c>
      <c r="H25" s="113"/>
      <c r="I25">
        <f>BRPL_EOD!AI25+BRPL_EOD!AJ25</f>
        <v>134.61000000000001</v>
      </c>
      <c r="J25">
        <f>BYPL_EOD!AI25+BYPL_EOD!AJ25</f>
        <v>57.6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286.66000000000003</v>
      </c>
      <c r="O25" s="113">
        <f t="shared" si="1"/>
        <v>0</v>
      </c>
      <c r="P25">
        <v>134.60999999999999</v>
      </c>
      <c r="Q25">
        <v>57.599999999999987</v>
      </c>
      <c r="R25">
        <v>5.839999999999999</v>
      </c>
      <c r="S25">
        <v>18.999999999999996</v>
      </c>
      <c r="T25">
        <v>69.609999999999985</v>
      </c>
      <c r="U25" s="115">
        <f t="shared" si="2"/>
        <v>286.65999999999997</v>
      </c>
      <c r="V25" s="113">
        <f t="shared" si="3"/>
        <v>0</v>
      </c>
      <c r="Y25">
        <f>BAWANA!AW25+BAWANA!AX25</f>
        <v>16.670000000000002</v>
      </c>
      <c r="Z25">
        <f>BAWANA!BD25+BAWANA!BE25</f>
        <v>16.670000000000002</v>
      </c>
      <c r="AA25">
        <f>BAWANA!X25+BAWANA!Y25</f>
        <v>16.670000000000002</v>
      </c>
      <c r="AB25">
        <f>BAWANA!AE25+BAWANA!AF25</f>
        <v>16.670000000000002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286.65999999999997</v>
      </c>
      <c r="E26">
        <f>BAWANA!AM26</f>
        <v>0</v>
      </c>
      <c r="F26">
        <f t="shared" si="4"/>
        <v>256</v>
      </c>
      <c r="G26">
        <f t="shared" si="5"/>
        <v>286.65999999999997</v>
      </c>
      <c r="H26" s="113"/>
      <c r="I26">
        <f>BRPL_EOD!AI26+BRPL_EOD!AJ26</f>
        <v>134.61000000000001</v>
      </c>
      <c r="J26">
        <f>BYPL_EOD!AI26+BYPL_EOD!AJ26</f>
        <v>57.6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286.66000000000003</v>
      </c>
      <c r="O26" s="113">
        <f t="shared" si="1"/>
        <v>0</v>
      </c>
      <c r="P26">
        <v>134.60999999999999</v>
      </c>
      <c r="Q26">
        <v>57.599999999999987</v>
      </c>
      <c r="R26">
        <v>5.839999999999999</v>
      </c>
      <c r="S26">
        <v>18.999999999999996</v>
      </c>
      <c r="T26">
        <v>69.609999999999985</v>
      </c>
      <c r="U26" s="115">
        <f t="shared" si="2"/>
        <v>286.65999999999997</v>
      </c>
      <c r="V26" s="113">
        <f t="shared" si="3"/>
        <v>0</v>
      </c>
      <c r="Y26">
        <f>BAWANA!AW26+BAWANA!AX26</f>
        <v>16.670000000000002</v>
      </c>
      <c r="Z26">
        <f>BAWANA!BD26+BAWANA!BE26</f>
        <v>16.670000000000002</v>
      </c>
      <c r="AA26">
        <f>BAWANA!X26+BAWANA!Y26</f>
        <v>16.670000000000002</v>
      </c>
      <c r="AB26">
        <f>BAWANA!AE26+BAWANA!AF26</f>
        <v>16.670000000000002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286.65999999999997</v>
      </c>
      <c r="E27">
        <f>BAWANA!AM27</f>
        <v>0</v>
      </c>
      <c r="F27">
        <f t="shared" si="4"/>
        <v>256</v>
      </c>
      <c r="G27">
        <f t="shared" si="5"/>
        <v>286.65999999999997</v>
      </c>
      <c r="H27" s="113"/>
      <c r="I27">
        <f>BRPL_EOD!AI27+BRPL_EOD!AJ27</f>
        <v>134.61000000000001</v>
      </c>
      <c r="J27">
        <f>BYPL_EOD!AI27+BYPL_EOD!AJ27</f>
        <v>57.6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286.66000000000003</v>
      </c>
      <c r="O27" s="113">
        <f t="shared" si="1"/>
        <v>0</v>
      </c>
      <c r="P27">
        <v>134.60999999999999</v>
      </c>
      <c r="Q27">
        <v>57.599999999999987</v>
      </c>
      <c r="R27">
        <v>5.839999999999999</v>
      </c>
      <c r="S27">
        <v>18.999999999999996</v>
      </c>
      <c r="T27">
        <v>69.609999999999985</v>
      </c>
      <c r="U27" s="115">
        <f t="shared" si="2"/>
        <v>286.65999999999997</v>
      </c>
      <c r="V27" s="113">
        <f t="shared" si="3"/>
        <v>0</v>
      </c>
      <c r="Y27">
        <f>BAWANA!AW27+BAWANA!AX27</f>
        <v>16.670000000000002</v>
      </c>
      <c r="Z27">
        <f>BAWANA!BD27+BAWANA!BE27</f>
        <v>16.670000000000002</v>
      </c>
      <c r="AA27">
        <f>BAWANA!X27+BAWANA!Y27</f>
        <v>16.670000000000002</v>
      </c>
      <c r="AB27">
        <f>BAWANA!AE27+BAWANA!AF27</f>
        <v>16.670000000000002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286.65999999999997</v>
      </c>
      <c r="E28">
        <f>BAWANA!AM28</f>
        <v>0</v>
      </c>
      <c r="F28">
        <f t="shared" si="4"/>
        <v>256</v>
      </c>
      <c r="G28">
        <f t="shared" si="5"/>
        <v>286.65999999999997</v>
      </c>
      <c r="H28" s="113"/>
      <c r="I28">
        <f>BRPL_EOD!AI28+BRPL_EOD!AJ28</f>
        <v>134.61000000000001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286.66000000000003</v>
      </c>
      <c r="O28" s="113">
        <f t="shared" si="1"/>
        <v>0</v>
      </c>
      <c r="P28">
        <v>134.60999999999999</v>
      </c>
      <c r="Q28">
        <v>57.599999999999987</v>
      </c>
      <c r="R28">
        <v>5.839999999999999</v>
      </c>
      <c r="S28">
        <v>18.999999999999996</v>
      </c>
      <c r="T28">
        <v>69.609999999999985</v>
      </c>
      <c r="U28" s="115">
        <f t="shared" si="2"/>
        <v>286.65999999999997</v>
      </c>
      <c r="V28" s="113">
        <f t="shared" si="3"/>
        <v>0</v>
      </c>
      <c r="Y28">
        <f>BAWANA!AW28+BAWANA!AX28</f>
        <v>16.670000000000002</v>
      </c>
      <c r="Z28">
        <f>BAWANA!BD28+BAWANA!BE28</f>
        <v>16.670000000000002</v>
      </c>
      <c r="AA28">
        <f>BAWANA!X28+BAWANA!Y28</f>
        <v>16.670000000000002</v>
      </c>
      <c r="AB28">
        <f>BAWANA!AE28+BAWANA!AF28</f>
        <v>16.670000000000002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286.65999999999997</v>
      </c>
      <c r="E29">
        <f>BAWANA!AM29</f>
        <v>0</v>
      </c>
      <c r="F29">
        <f t="shared" si="4"/>
        <v>256</v>
      </c>
      <c r="G29">
        <f t="shared" si="5"/>
        <v>286.65999999999997</v>
      </c>
      <c r="H29" s="113"/>
      <c r="I29">
        <f>BRPL_EOD!AI29+BRPL_EOD!AJ29</f>
        <v>134.61000000000001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286.66000000000003</v>
      </c>
      <c r="O29" s="113">
        <f t="shared" si="1"/>
        <v>0</v>
      </c>
      <c r="P29">
        <v>134.60999999999999</v>
      </c>
      <c r="Q29">
        <v>57.599999999999987</v>
      </c>
      <c r="R29">
        <v>5.839999999999999</v>
      </c>
      <c r="S29">
        <v>18.999999999999996</v>
      </c>
      <c r="T29">
        <v>69.609999999999985</v>
      </c>
      <c r="U29" s="115">
        <f t="shared" si="2"/>
        <v>286.65999999999997</v>
      </c>
      <c r="V29" s="113">
        <f t="shared" si="3"/>
        <v>0</v>
      </c>
      <c r="Y29">
        <f>BAWANA!AW29+BAWANA!AX29</f>
        <v>16.670000000000002</v>
      </c>
      <c r="Z29">
        <f>BAWANA!BD29+BAWANA!BE29</f>
        <v>16.670000000000002</v>
      </c>
      <c r="AA29">
        <f>BAWANA!X29+BAWANA!Y29</f>
        <v>16.670000000000002</v>
      </c>
      <c r="AB29">
        <f>BAWANA!AE29+BAWANA!AF29</f>
        <v>16.670000000000002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286.65999999999997</v>
      </c>
      <c r="E30">
        <f>BAWANA!AM30</f>
        <v>0</v>
      </c>
      <c r="F30">
        <f t="shared" si="4"/>
        <v>256</v>
      </c>
      <c r="G30">
        <f t="shared" si="5"/>
        <v>286.65999999999997</v>
      </c>
      <c r="H30" s="113"/>
      <c r="I30">
        <f>BRPL_EOD!AI30+BRPL_EOD!AJ30</f>
        <v>134.61000000000001</v>
      </c>
      <c r="J30">
        <f>BYPL_EOD!AI30+BYPL_EOD!AJ30</f>
        <v>57.6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286.66000000000003</v>
      </c>
      <c r="O30" s="113">
        <f t="shared" si="1"/>
        <v>0</v>
      </c>
      <c r="P30">
        <v>134.60999999999999</v>
      </c>
      <c r="Q30">
        <v>57.599999999999987</v>
      </c>
      <c r="R30">
        <v>5.839999999999999</v>
      </c>
      <c r="S30">
        <v>18.999999999999996</v>
      </c>
      <c r="T30">
        <v>69.609999999999985</v>
      </c>
      <c r="U30" s="115">
        <f t="shared" si="2"/>
        <v>286.65999999999997</v>
      </c>
      <c r="V30" s="113">
        <f t="shared" si="3"/>
        <v>0</v>
      </c>
      <c r="Y30">
        <f>BAWANA!AW30+BAWANA!AX30</f>
        <v>16.670000000000002</v>
      </c>
      <c r="Z30">
        <f>BAWANA!BD30+BAWANA!BE30</f>
        <v>16.670000000000002</v>
      </c>
      <c r="AA30">
        <f>BAWANA!X30+BAWANA!Y30</f>
        <v>16.670000000000002</v>
      </c>
      <c r="AB30">
        <f>BAWANA!AE30+BAWANA!AF30</f>
        <v>16.670000000000002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286.65999999999997</v>
      </c>
      <c r="E31">
        <f>BAWANA!AM31</f>
        <v>0</v>
      </c>
      <c r="F31">
        <f t="shared" si="4"/>
        <v>256</v>
      </c>
      <c r="G31">
        <f t="shared" si="5"/>
        <v>286.65999999999997</v>
      </c>
      <c r="H31" s="113"/>
      <c r="I31">
        <f>BRPL_EOD!AI31+BRPL_EOD!AJ31</f>
        <v>134.61000000000001</v>
      </c>
      <c r="J31">
        <f>BYPL_EOD!AI31+BYPL_EOD!AJ31</f>
        <v>57.6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286.66000000000003</v>
      </c>
      <c r="O31" s="113">
        <f t="shared" si="1"/>
        <v>0</v>
      </c>
      <c r="P31">
        <v>134.60999999999999</v>
      </c>
      <c r="Q31">
        <v>57.599999999999987</v>
      </c>
      <c r="R31">
        <v>5.839999999999999</v>
      </c>
      <c r="S31">
        <v>18.999999999999996</v>
      </c>
      <c r="T31">
        <v>69.609999999999985</v>
      </c>
      <c r="U31" s="115">
        <f t="shared" si="2"/>
        <v>286.65999999999997</v>
      </c>
      <c r="V31" s="113">
        <f t="shared" si="3"/>
        <v>0</v>
      </c>
      <c r="Y31">
        <f>BAWANA!AW31+BAWANA!AX31</f>
        <v>16.670000000000002</v>
      </c>
      <c r="Z31">
        <f>BAWANA!BD31+BAWANA!BE31</f>
        <v>16.670000000000002</v>
      </c>
      <c r="AA31">
        <f>BAWANA!X31+BAWANA!Y31</f>
        <v>16.670000000000002</v>
      </c>
      <c r="AB31">
        <f>BAWANA!AE31+BAWANA!AF31</f>
        <v>16.670000000000002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286.65999999999997</v>
      </c>
      <c r="E32">
        <f>BAWANA!AM32</f>
        <v>0</v>
      </c>
      <c r="F32">
        <f t="shared" si="4"/>
        <v>256</v>
      </c>
      <c r="G32">
        <f t="shared" si="5"/>
        <v>286.65999999999997</v>
      </c>
      <c r="H32" s="113"/>
      <c r="I32">
        <f>BRPL_EOD!AI32+BRPL_EOD!AJ32</f>
        <v>134.61000000000001</v>
      </c>
      <c r="J32">
        <f>BYPL_EOD!AI32+BYPL_EOD!AJ32</f>
        <v>57.6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286.66000000000003</v>
      </c>
      <c r="O32" s="113">
        <f t="shared" si="1"/>
        <v>0</v>
      </c>
      <c r="P32">
        <v>134.60999999999999</v>
      </c>
      <c r="Q32">
        <v>57.599999999999987</v>
      </c>
      <c r="R32">
        <v>5.839999999999999</v>
      </c>
      <c r="S32">
        <v>18.999999999999996</v>
      </c>
      <c r="T32">
        <v>69.609999999999985</v>
      </c>
      <c r="U32" s="115">
        <f t="shared" si="2"/>
        <v>286.65999999999997</v>
      </c>
      <c r="V32" s="113">
        <f t="shared" si="3"/>
        <v>0</v>
      </c>
      <c r="Y32">
        <f>BAWANA!AW32+BAWANA!AX32</f>
        <v>16.670000000000002</v>
      </c>
      <c r="Z32">
        <f>BAWANA!BD32+BAWANA!BE32</f>
        <v>16.670000000000002</v>
      </c>
      <c r="AA32">
        <f>BAWANA!X32+BAWANA!Y32</f>
        <v>16.670000000000002</v>
      </c>
      <c r="AB32">
        <f>BAWANA!AE32+BAWANA!AF32</f>
        <v>16.670000000000002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286.65999999999997</v>
      </c>
      <c r="E33">
        <f>BAWANA!AM33</f>
        <v>0</v>
      </c>
      <c r="F33">
        <f t="shared" si="4"/>
        <v>256</v>
      </c>
      <c r="G33">
        <f t="shared" si="5"/>
        <v>286.65999999999997</v>
      </c>
      <c r="H33" s="113"/>
      <c r="I33">
        <f>BRPL_EOD!AI33+BRPL_EOD!AJ33</f>
        <v>134.61000000000001</v>
      </c>
      <c r="J33">
        <f>BYPL_EOD!AI33+BYPL_EOD!AJ33</f>
        <v>57.6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286.66000000000003</v>
      </c>
      <c r="O33" s="113">
        <f t="shared" si="1"/>
        <v>0</v>
      </c>
      <c r="P33">
        <v>134.60999999999999</v>
      </c>
      <c r="Q33">
        <v>57.599999999999987</v>
      </c>
      <c r="R33">
        <v>5.839999999999999</v>
      </c>
      <c r="S33">
        <v>18.999999999999996</v>
      </c>
      <c r="T33">
        <v>69.609999999999985</v>
      </c>
      <c r="U33" s="115">
        <f t="shared" si="2"/>
        <v>286.65999999999997</v>
      </c>
      <c r="V33" s="113">
        <f t="shared" si="3"/>
        <v>0</v>
      </c>
      <c r="Y33">
        <f>BAWANA!AW33+BAWANA!AX33</f>
        <v>16.670000000000002</v>
      </c>
      <c r="Z33">
        <f>BAWANA!BD33+BAWANA!BE33</f>
        <v>16.670000000000002</v>
      </c>
      <c r="AA33">
        <f>BAWANA!X33+BAWANA!Y33</f>
        <v>16.670000000000002</v>
      </c>
      <c r="AB33">
        <f>BAWANA!AE33+BAWANA!AF33</f>
        <v>16.670000000000002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286.65999999999997</v>
      </c>
      <c r="E34">
        <f>BAWANA!AM34</f>
        <v>0</v>
      </c>
      <c r="F34">
        <f t="shared" si="4"/>
        <v>256</v>
      </c>
      <c r="G34">
        <f t="shared" si="5"/>
        <v>286.65999999999997</v>
      </c>
      <c r="H34" s="113"/>
      <c r="I34">
        <f>BRPL_EOD!AI34+BRPL_EOD!AJ34</f>
        <v>134.61000000000001</v>
      </c>
      <c r="J34">
        <f>BYPL_EOD!AI34+BYPL_EOD!AJ34</f>
        <v>57.6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286.66000000000003</v>
      </c>
      <c r="O34" s="113">
        <f t="shared" si="1"/>
        <v>0</v>
      </c>
      <c r="P34">
        <v>134.60999999999999</v>
      </c>
      <c r="Q34">
        <v>57.599999999999987</v>
      </c>
      <c r="R34">
        <v>5.839999999999999</v>
      </c>
      <c r="S34">
        <v>18.999999999999996</v>
      </c>
      <c r="T34">
        <v>69.609999999999985</v>
      </c>
      <c r="U34" s="115">
        <f t="shared" si="2"/>
        <v>286.65999999999997</v>
      </c>
      <c r="V34" s="113">
        <f t="shared" si="3"/>
        <v>0</v>
      </c>
      <c r="Y34">
        <f>BAWANA!AW34+BAWANA!AX34</f>
        <v>16.670000000000002</v>
      </c>
      <c r="Z34">
        <f>BAWANA!BD34+BAWANA!BE34</f>
        <v>16.670000000000002</v>
      </c>
      <c r="AA34">
        <f>BAWANA!X34+BAWANA!Y34</f>
        <v>16.670000000000002</v>
      </c>
      <c r="AB34">
        <f>BAWANA!AE34+BAWANA!AF34</f>
        <v>16.670000000000002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290.65999999999997</v>
      </c>
      <c r="E35">
        <f>BAWANA!AM35</f>
        <v>0</v>
      </c>
      <c r="F35">
        <f t="shared" si="4"/>
        <v>256</v>
      </c>
      <c r="G35">
        <f t="shared" si="5"/>
        <v>290.65999999999997</v>
      </c>
      <c r="H35" s="113"/>
      <c r="I35">
        <f>BRPL_EOD!AI35+BRPL_EOD!AJ35</f>
        <v>134.61000000000001</v>
      </c>
      <c r="J35">
        <f>BYPL_EOD!AI35+BYPL_EOD!AJ35</f>
        <v>57.6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290.66000000000003</v>
      </c>
      <c r="O35" s="113">
        <f t="shared" si="1"/>
        <v>0</v>
      </c>
      <c r="P35">
        <v>134.60999999999999</v>
      </c>
      <c r="Q35">
        <v>57.599999999999987</v>
      </c>
      <c r="R35">
        <v>5.839999999999999</v>
      </c>
      <c r="S35">
        <v>22.999999999999996</v>
      </c>
      <c r="T35">
        <v>69.609999999999985</v>
      </c>
      <c r="U35" s="115">
        <f t="shared" si="2"/>
        <v>290.65999999999997</v>
      </c>
      <c r="V35" s="113">
        <f t="shared" si="3"/>
        <v>0</v>
      </c>
      <c r="Y35">
        <f>BAWANA!AW35+BAWANA!AX35</f>
        <v>14.67</v>
      </c>
      <c r="Z35">
        <f>BAWANA!BD35+BAWANA!BE35</f>
        <v>14.67</v>
      </c>
      <c r="AA35">
        <f>BAWANA!X35+BAWANA!Y35</f>
        <v>14.67</v>
      </c>
      <c r="AB35">
        <f>BAWANA!AE35+BAWANA!AF35</f>
        <v>14.67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290.65999999999997</v>
      </c>
      <c r="E36">
        <f>BAWANA!AM36</f>
        <v>0</v>
      </c>
      <c r="F36">
        <f t="shared" si="4"/>
        <v>256</v>
      </c>
      <c r="G36">
        <f t="shared" si="5"/>
        <v>290.65999999999997</v>
      </c>
      <c r="H36" s="113"/>
      <c r="I36">
        <f>BRPL_EOD!AI36+BRPL_EOD!AJ36</f>
        <v>134.61000000000001</v>
      </c>
      <c r="J36">
        <f>BYPL_EOD!AI36+BYPL_EOD!AJ36</f>
        <v>57.6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290.66000000000003</v>
      </c>
      <c r="O36" s="113">
        <f t="shared" si="1"/>
        <v>0</v>
      </c>
      <c r="P36">
        <v>134.60999999999999</v>
      </c>
      <c r="Q36">
        <v>57.599999999999987</v>
      </c>
      <c r="R36">
        <v>5.839999999999999</v>
      </c>
      <c r="S36">
        <v>22.999999999999996</v>
      </c>
      <c r="T36">
        <v>69.609999999999985</v>
      </c>
      <c r="U36" s="115">
        <f t="shared" si="2"/>
        <v>290.65999999999997</v>
      </c>
      <c r="V36" s="113">
        <f t="shared" si="3"/>
        <v>0</v>
      </c>
      <c r="Y36">
        <f>BAWANA!AW36+BAWANA!AX36</f>
        <v>14.67</v>
      </c>
      <c r="Z36">
        <f>BAWANA!BD36+BAWANA!BE36</f>
        <v>14.67</v>
      </c>
      <c r="AA36">
        <f>BAWANA!X36+BAWANA!Y36</f>
        <v>14.67</v>
      </c>
      <c r="AB36">
        <f>BAWANA!AE36+BAWANA!AF36</f>
        <v>14.67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290.65999999999997</v>
      </c>
      <c r="E37">
        <f>BAWANA!AM37</f>
        <v>0</v>
      </c>
      <c r="F37">
        <f t="shared" si="4"/>
        <v>256</v>
      </c>
      <c r="G37">
        <f t="shared" si="5"/>
        <v>290.65999999999997</v>
      </c>
      <c r="H37" s="113"/>
      <c r="I37">
        <f>BRPL_EOD!AI37+BRPL_EOD!AJ37</f>
        <v>134.61000000000001</v>
      </c>
      <c r="J37">
        <f>BYPL_EOD!AI37+BYPL_EOD!AJ37</f>
        <v>57.6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290.66000000000003</v>
      </c>
      <c r="O37" s="113">
        <f t="shared" si="1"/>
        <v>0</v>
      </c>
      <c r="P37">
        <v>134.60999999999999</v>
      </c>
      <c r="Q37">
        <v>57.599999999999987</v>
      </c>
      <c r="R37">
        <v>5.839999999999999</v>
      </c>
      <c r="S37">
        <v>22.999999999999996</v>
      </c>
      <c r="T37">
        <v>69.609999999999985</v>
      </c>
      <c r="U37" s="115">
        <f t="shared" si="2"/>
        <v>290.65999999999997</v>
      </c>
      <c r="V37" s="113">
        <f t="shared" si="3"/>
        <v>0</v>
      </c>
      <c r="Y37">
        <f>BAWANA!AW37+BAWANA!AX37</f>
        <v>14.67</v>
      </c>
      <c r="Z37">
        <f>BAWANA!BD37+BAWANA!BE37</f>
        <v>14.67</v>
      </c>
      <c r="AA37">
        <f>BAWANA!X37+BAWANA!Y37</f>
        <v>14.67</v>
      </c>
      <c r="AB37">
        <f>BAWANA!AE37+BAWANA!AF37</f>
        <v>14.67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290.65999999999997</v>
      </c>
      <c r="E38">
        <f>BAWANA!AM38</f>
        <v>0</v>
      </c>
      <c r="F38">
        <f t="shared" si="4"/>
        <v>256</v>
      </c>
      <c r="G38">
        <f t="shared" si="5"/>
        <v>290.65999999999997</v>
      </c>
      <c r="H38" s="113"/>
      <c r="I38">
        <f>BRPL_EOD!AI38+BRPL_EOD!AJ38</f>
        <v>134.61000000000001</v>
      </c>
      <c r="J38">
        <f>BYPL_EOD!AI38+BYPL_EOD!AJ38</f>
        <v>57.6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290.66000000000003</v>
      </c>
      <c r="O38" s="113">
        <f t="shared" si="1"/>
        <v>0</v>
      </c>
      <c r="P38">
        <v>134.60999999999999</v>
      </c>
      <c r="Q38">
        <v>57.599999999999987</v>
      </c>
      <c r="R38">
        <v>5.839999999999999</v>
      </c>
      <c r="S38">
        <v>22.999999999999996</v>
      </c>
      <c r="T38">
        <v>69.609999999999985</v>
      </c>
      <c r="U38" s="115">
        <f t="shared" si="2"/>
        <v>290.65999999999997</v>
      </c>
      <c r="V38" s="113">
        <f t="shared" si="3"/>
        <v>0</v>
      </c>
      <c r="Y38">
        <f>BAWANA!AW38+BAWANA!AX38</f>
        <v>14.67</v>
      </c>
      <c r="Z38">
        <f>BAWANA!BD38+BAWANA!BE38</f>
        <v>14.67</v>
      </c>
      <c r="AA38">
        <f>BAWANA!X38+BAWANA!Y38</f>
        <v>14.67</v>
      </c>
      <c r="AB38">
        <f>BAWANA!AE38+BAWANA!AF38</f>
        <v>14.67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290.65999999999997</v>
      </c>
      <c r="E39">
        <f>BAWANA!AM39</f>
        <v>0</v>
      </c>
      <c r="F39">
        <f t="shared" si="4"/>
        <v>256</v>
      </c>
      <c r="G39">
        <f t="shared" si="5"/>
        <v>290.65999999999997</v>
      </c>
      <c r="H39" s="113"/>
      <c r="I39">
        <f>BRPL_EOD!AI39+BRPL_EOD!AJ39</f>
        <v>134.61000000000001</v>
      </c>
      <c r="J39">
        <f>BYPL_EOD!AI39+BYPL_EOD!AJ39</f>
        <v>57.6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290.66000000000003</v>
      </c>
      <c r="O39" s="113">
        <f t="shared" si="1"/>
        <v>0</v>
      </c>
      <c r="P39">
        <v>134.60999999999999</v>
      </c>
      <c r="Q39">
        <v>57.599999999999987</v>
      </c>
      <c r="R39">
        <v>5.839999999999999</v>
      </c>
      <c r="S39">
        <v>22.999999999999996</v>
      </c>
      <c r="T39">
        <v>69.609999999999985</v>
      </c>
      <c r="U39" s="115">
        <f t="shared" si="2"/>
        <v>290.65999999999997</v>
      </c>
      <c r="V39" s="113">
        <f t="shared" si="3"/>
        <v>0</v>
      </c>
      <c r="Y39">
        <f>BAWANA!AW39+BAWANA!AX39</f>
        <v>14.67</v>
      </c>
      <c r="Z39">
        <f>BAWANA!BD39+BAWANA!BE39</f>
        <v>14.67</v>
      </c>
      <c r="AA39">
        <f>BAWANA!X39+BAWANA!Y39</f>
        <v>14.67</v>
      </c>
      <c r="AB39">
        <f>BAWANA!AE39+BAWANA!AF39</f>
        <v>14.67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290.65999999999997</v>
      </c>
      <c r="E40">
        <f>BAWANA!AM40</f>
        <v>0</v>
      </c>
      <c r="F40">
        <f t="shared" si="4"/>
        <v>256</v>
      </c>
      <c r="G40">
        <f t="shared" si="5"/>
        <v>290.65999999999997</v>
      </c>
      <c r="H40" s="113"/>
      <c r="I40">
        <f>BRPL_EOD!AI40+BRPL_EOD!AJ40</f>
        <v>134.61000000000001</v>
      </c>
      <c r="J40">
        <f>BYPL_EOD!AI40+BYPL_EOD!AJ40</f>
        <v>57.6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290.66000000000003</v>
      </c>
      <c r="O40" s="113">
        <f t="shared" si="1"/>
        <v>0</v>
      </c>
      <c r="P40">
        <v>134.60999999999999</v>
      </c>
      <c r="Q40">
        <v>57.599999999999987</v>
      </c>
      <c r="R40">
        <v>5.839999999999999</v>
      </c>
      <c r="S40">
        <v>22.999999999999996</v>
      </c>
      <c r="T40">
        <v>69.609999999999985</v>
      </c>
      <c r="U40" s="115">
        <f t="shared" si="2"/>
        <v>290.65999999999997</v>
      </c>
      <c r="V40" s="113">
        <f t="shared" si="3"/>
        <v>0</v>
      </c>
      <c r="Y40">
        <f>BAWANA!AW40+BAWANA!AX40</f>
        <v>14.67</v>
      </c>
      <c r="Z40">
        <f>BAWANA!BD40+BAWANA!BE40</f>
        <v>14.67</v>
      </c>
      <c r="AA40">
        <f>BAWANA!X40+BAWANA!Y40</f>
        <v>14.67</v>
      </c>
      <c r="AB40">
        <f>BAWANA!AE40+BAWANA!AF40</f>
        <v>14.67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290.65999999999997</v>
      </c>
      <c r="E41">
        <f>BAWANA!AM41</f>
        <v>0</v>
      </c>
      <c r="F41">
        <f t="shared" si="4"/>
        <v>256</v>
      </c>
      <c r="G41">
        <f t="shared" si="5"/>
        <v>290.65999999999997</v>
      </c>
      <c r="H41" s="113"/>
      <c r="I41">
        <f>BRPL_EOD!AI41+BRPL_EOD!AJ41</f>
        <v>134.61000000000001</v>
      </c>
      <c r="J41">
        <f>BYPL_EOD!AI41+BYPL_EOD!AJ41</f>
        <v>57.6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290.66000000000003</v>
      </c>
      <c r="O41" s="113">
        <f t="shared" si="1"/>
        <v>0</v>
      </c>
      <c r="P41">
        <v>134.60999999999999</v>
      </c>
      <c r="Q41">
        <v>57.599999999999987</v>
      </c>
      <c r="R41">
        <v>5.839999999999999</v>
      </c>
      <c r="S41">
        <v>22.999999999999996</v>
      </c>
      <c r="T41">
        <v>69.609999999999985</v>
      </c>
      <c r="U41" s="115">
        <f t="shared" si="2"/>
        <v>290.65999999999997</v>
      </c>
      <c r="V41" s="113">
        <f t="shared" si="3"/>
        <v>0</v>
      </c>
      <c r="Y41">
        <f>BAWANA!AW41+BAWANA!AX41</f>
        <v>14.67</v>
      </c>
      <c r="Z41">
        <f>BAWANA!BD41+BAWANA!BE41</f>
        <v>14.67</v>
      </c>
      <c r="AA41">
        <f>BAWANA!X41+BAWANA!Y41</f>
        <v>14.67</v>
      </c>
      <c r="AB41">
        <f>BAWANA!AE41+BAWANA!AF41</f>
        <v>14.67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290.65999999999997</v>
      </c>
      <c r="E42">
        <f>BAWANA!AM42</f>
        <v>0</v>
      </c>
      <c r="F42">
        <f t="shared" si="4"/>
        <v>256</v>
      </c>
      <c r="G42">
        <f t="shared" si="5"/>
        <v>290.65999999999997</v>
      </c>
      <c r="H42" s="113"/>
      <c r="I42">
        <f>BRPL_EOD!AI42+BRPL_EOD!AJ42</f>
        <v>134.61000000000001</v>
      </c>
      <c r="J42">
        <f>BYPL_EOD!AI42+BYPL_EOD!AJ42</f>
        <v>57.6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290.66000000000003</v>
      </c>
      <c r="O42" s="113">
        <f t="shared" si="1"/>
        <v>0</v>
      </c>
      <c r="P42">
        <v>134.60999999999999</v>
      </c>
      <c r="Q42">
        <v>57.599999999999987</v>
      </c>
      <c r="R42">
        <v>5.839999999999999</v>
      </c>
      <c r="S42">
        <v>22.999999999999996</v>
      </c>
      <c r="T42">
        <v>69.609999999999985</v>
      </c>
      <c r="U42" s="115">
        <f t="shared" si="2"/>
        <v>290.65999999999997</v>
      </c>
      <c r="V42" s="113">
        <f t="shared" si="3"/>
        <v>0</v>
      </c>
      <c r="Y42">
        <f>BAWANA!AW42+BAWANA!AX42</f>
        <v>14.67</v>
      </c>
      <c r="Z42">
        <f>BAWANA!BD42+BAWANA!BE42</f>
        <v>14.67</v>
      </c>
      <c r="AA42">
        <f>BAWANA!X42+BAWANA!Y42</f>
        <v>14.67</v>
      </c>
      <c r="AB42">
        <f>BAWANA!AE42+BAWANA!AF42</f>
        <v>14.67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290.65999999999997</v>
      </c>
      <c r="E43">
        <f>BAWANA!AM43</f>
        <v>0</v>
      </c>
      <c r="F43">
        <f t="shared" si="4"/>
        <v>256</v>
      </c>
      <c r="G43">
        <f t="shared" si="5"/>
        <v>290.65999999999997</v>
      </c>
      <c r="H43" s="113"/>
      <c r="I43">
        <f>BRPL_EOD!AI43+BRPL_EOD!AJ43</f>
        <v>134.61000000000001</v>
      </c>
      <c r="J43">
        <f>BYPL_EOD!AI43+BYPL_EOD!AJ43</f>
        <v>57.6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290.66000000000003</v>
      </c>
      <c r="O43" s="113">
        <f t="shared" si="1"/>
        <v>0</v>
      </c>
      <c r="P43">
        <v>134.60999999999999</v>
      </c>
      <c r="Q43">
        <v>57.599999999999987</v>
      </c>
      <c r="R43">
        <v>5.839999999999999</v>
      </c>
      <c r="S43">
        <v>22.999999999999996</v>
      </c>
      <c r="T43">
        <v>69.609999999999985</v>
      </c>
      <c r="U43" s="115">
        <f t="shared" si="2"/>
        <v>290.65999999999997</v>
      </c>
      <c r="V43" s="113">
        <f t="shared" si="3"/>
        <v>0</v>
      </c>
      <c r="Y43">
        <f>BAWANA!AW43+BAWANA!AX43</f>
        <v>14.67</v>
      </c>
      <c r="Z43">
        <f>BAWANA!BD43+BAWANA!BE43</f>
        <v>14.67</v>
      </c>
      <c r="AA43">
        <f>BAWANA!X43+BAWANA!Y43</f>
        <v>14.67</v>
      </c>
      <c r="AB43">
        <f>BAWANA!AE43+BAWANA!AF43</f>
        <v>14.67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290.65999999999997</v>
      </c>
      <c r="E44">
        <f>BAWANA!AM44</f>
        <v>0</v>
      </c>
      <c r="F44">
        <f t="shared" si="4"/>
        <v>256</v>
      </c>
      <c r="G44">
        <f t="shared" si="5"/>
        <v>290.65999999999997</v>
      </c>
      <c r="H44" s="113"/>
      <c r="I44">
        <f>BRPL_EOD!AI44+BRPL_EOD!AJ44</f>
        <v>134.61000000000001</v>
      </c>
      <c r="J44">
        <f>BYPL_EOD!AI44+BYPL_EOD!AJ44</f>
        <v>57.6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290.66000000000003</v>
      </c>
      <c r="O44" s="113">
        <f t="shared" si="1"/>
        <v>0</v>
      </c>
      <c r="P44">
        <v>134.60999999999999</v>
      </c>
      <c r="Q44">
        <v>57.599999999999987</v>
      </c>
      <c r="R44">
        <v>5.839999999999999</v>
      </c>
      <c r="S44">
        <v>22.999999999999996</v>
      </c>
      <c r="T44">
        <v>69.609999999999985</v>
      </c>
      <c r="U44" s="115">
        <f t="shared" si="2"/>
        <v>290.65999999999997</v>
      </c>
      <c r="V44" s="113">
        <f t="shared" si="3"/>
        <v>0</v>
      </c>
      <c r="Y44">
        <f>BAWANA!AW44+BAWANA!AX44</f>
        <v>14.67</v>
      </c>
      <c r="Z44">
        <f>BAWANA!BD44+BAWANA!BE44</f>
        <v>14.67</v>
      </c>
      <c r="AA44">
        <f>BAWANA!X44+BAWANA!Y44</f>
        <v>14.67</v>
      </c>
      <c r="AB44">
        <f>BAWANA!AE44+BAWANA!AF44</f>
        <v>14.67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290.65999999999997</v>
      </c>
      <c r="E45">
        <f>BAWANA!AM45</f>
        <v>0</v>
      </c>
      <c r="F45">
        <f t="shared" si="4"/>
        <v>256</v>
      </c>
      <c r="G45">
        <f t="shared" si="5"/>
        <v>290.65999999999997</v>
      </c>
      <c r="H45" s="113"/>
      <c r="I45">
        <f>BRPL_EOD!AI45+BRPL_EOD!AJ45</f>
        <v>134.61000000000001</v>
      </c>
      <c r="J45">
        <f>BYPL_EOD!AI45+BYPL_EOD!AJ45</f>
        <v>57.6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290.66000000000003</v>
      </c>
      <c r="O45" s="113">
        <f t="shared" si="1"/>
        <v>0</v>
      </c>
      <c r="P45">
        <v>134.60999999999999</v>
      </c>
      <c r="Q45">
        <v>57.599999999999987</v>
      </c>
      <c r="R45">
        <v>5.839999999999999</v>
      </c>
      <c r="S45">
        <v>22.999999999999996</v>
      </c>
      <c r="T45">
        <v>69.609999999999985</v>
      </c>
      <c r="U45" s="115">
        <f t="shared" si="2"/>
        <v>290.65999999999997</v>
      </c>
      <c r="V45" s="113">
        <f t="shared" si="3"/>
        <v>0</v>
      </c>
      <c r="Y45">
        <f>BAWANA!AW45+BAWANA!AX45</f>
        <v>14.67</v>
      </c>
      <c r="Z45">
        <f>BAWANA!BD45+BAWANA!BE45</f>
        <v>14.67</v>
      </c>
      <c r="AA45">
        <f>BAWANA!X45+BAWANA!Y45</f>
        <v>14.67</v>
      </c>
      <c r="AB45">
        <f>BAWANA!AE45+BAWANA!AF45</f>
        <v>14.67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290.65999999999997</v>
      </c>
      <c r="E46">
        <f>BAWANA!AM46</f>
        <v>0</v>
      </c>
      <c r="F46">
        <f t="shared" si="4"/>
        <v>256</v>
      </c>
      <c r="G46">
        <f t="shared" si="5"/>
        <v>290.65999999999997</v>
      </c>
      <c r="H46" s="113"/>
      <c r="I46">
        <f>BRPL_EOD!AI46+BRPL_EOD!AJ46</f>
        <v>134.61000000000001</v>
      </c>
      <c r="J46">
        <f>BYPL_EOD!AI46+BYPL_EOD!AJ46</f>
        <v>57.6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290.66000000000003</v>
      </c>
      <c r="O46" s="113">
        <f t="shared" si="1"/>
        <v>0</v>
      </c>
      <c r="P46">
        <v>134.60999999999999</v>
      </c>
      <c r="Q46">
        <v>57.599999999999987</v>
      </c>
      <c r="R46">
        <v>5.839999999999999</v>
      </c>
      <c r="S46">
        <v>22.999999999999996</v>
      </c>
      <c r="T46">
        <v>69.609999999999985</v>
      </c>
      <c r="U46" s="115">
        <f t="shared" si="2"/>
        <v>290.65999999999997</v>
      </c>
      <c r="V46" s="113">
        <f t="shared" si="3"/>
        <v>0</v>
      </c>
      <c r="Y46">
        <f>BAWANA!AW46+BAWANA!AX46</f>
        <v>14.67</v>
      </c>
      <c r="Z46">
        <f>BAWANA!BD46+BAWANA!BE46</f>
        <v>14.67</v>
      </c>
      <c r="AA46">
        <f>BAWANA!X46+BAWANA!Y46</f>
        <v>14.67</v>
      </c>
      <c r="AB46">
        <f>BAWANA!AE46+BAWANA!AF46</f>
        <v>14.67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290.65999999999997</v>
      </c>
      <c r="E47">
        <f>BAWANA!AM47</f>
        <v>0</v>
      </c>
      <c r="F47">
        <f t="shared" si="4"/>
        <v>256</v>
      </c>
      <c r="G47">
        <f t="shared" si="5"/>
        <v>290.65999999999997</v>
      </c>
      <c r="H47" s="113"/>
      <c r="I47">
        <f>BRPL_EOD!AI47+BRPL_EOD!AJ47</f>
        <v>134.61000000000001</v>
      </c>
      <c r="J47">
        <f>BYPL_EOD!AI47+BYPL_EOD!AJ47</f>
        <v>57.6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290.66000000000003</v>
      </c>
      <c r="O47" s="113">
        <f t="shared" si="1"/>
        <v>0</v>
      </c>
      <c r="P47">
        <v>134.60999999999999</v>
      </c>
      <c r="Q47">
        <v>57.599999999999987</v>
      </c>
      <c r="R47">
        <v>5.839999999999999</v>
      </c>
      <c r="S47">
        <v>22.999999999999996</v>
      </c>
      <c r="T47">
        <v>69.609999999999985</v>
      </c>
      <c r="U47" s="115">
        <f t="shared" si="2"/>
        <v>290.65999999999997</v>
      </c>
      <c r="V47" s="113">
        <f t="shared" si="3"/>
        <v>0</v>
      </c>
      <c r="Y47">
        <f>BAWANA!AW47+BAWANA!AX47</f>
        <v>14.67</v>
      </c>
      <c r="Z47">
        <f>BAWANA!BD47+BAWANA!BE47</f>
        <v>14.67</v>
      </c>
      <c r="AA47">
        <f>BAWANA!X47+BAWANA!Y47</f>
        <v>14.67</v>
      </c>
      <c r="AB47">
        <f>BAWANA!AE47+BAWANA!AF47</f>
        <v>14.67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290.65999999999997</v>
      </c>
      <c r="E48">
        <f>BAWANA!AM48</f>
        <v>0</v>
      </c>
      <c r="F48">
        <f t="shared" si="4"/>
        <v>256</v>
      </c>
      <c r="G48">
        <f t="shared" si="5"/>
        <v>290.65999999999997</v>
      </c>
      <c r="H48" s="113"/>
      <c r="I48">
        <f>BRPL_EOD!AI48+BRPL_EOD!AJ48</f>
        <v>134.61000000000001</v>
      </c>
      <c r="J48">
        <f>BYPL_EOD!AI48+BYPL_EOD!AJ48</f>
        <v>57.6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290.66000000000003</v>
      </c>
      <c r="O48" s="113">
        <f t="shared" si="1"/>
        <v>0</v>
      </c>
      <c r="P48">
        <v>134.60999999999999</v>
      </c>
      <c r="Q48">
        <v>57.599999999999987</v>
      </c>
      <c r="R48">
        <v>5.839999999999999</v>
      </c>
      <c r="S48">
        <v>22.999999999999996</v>
      </c>
      <c r="T48">
        <v>69.609999999999985</v>
      </c>
      <c r="U48" s="115">
        <f t="shared" si="2"/>
        <v>290.65999999999997</v>
      </c>
      <c r="V48" s="113">
        <f t="shared" si="3"/>
        <v>0</v>
      </c>
      <c r="Y48">
        <f>BAWANA!AW48+BAWANA!AX48</f>
        <v>14.67</v>
      </c>
      <c r="Z48">
        <f>BAWANA!BD48+BAWANA!BE48</f>
        <v>14.67</v>
      </c>
      <c r="AA48">
        <f>BAWANA!X48+BAWANA!Y48</f>
        <v>14.67</v>
      </c>
      <c r="AB48">
        <f>BAWANA!AE48+BAWANA!AF48</f>
        <v>14.67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290.65999999999997</v>
      </c>
      <c r="E49">
        <f>BAWANA!AM49</f>
        <v>0</v>
      </c>
      <c r="F49">
        <f t="shared" si="4"/>
        <v>256</v>
      </c>
      <c r="G49">
        <f t="shared" si="5"/>
        <v>290.65999999999997</v>
      </c>
      <c r="H49" s="113"/>
      <c r="I49">
        <f>BRPL_EOD!AI49+BRPL_EOD!AJ49</f>
        <v>134.61000000000001</v>
      </c>
      <c r="J49">
        <f>BYPL_EOD!AI49+BYPL_EOD!AJ49</f>
        <v>57.6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290.66000000000003</v>
      </c>
      <c r="O49" s="113">
        <f t="shared" si="1"/>
        <v>0</v>
      </c>
      <c r="P49">
        <v>134.60999999999999</v>
      </c>
      <c r="Q49">
        <v>57.599999999999987</v>
      </c>
      <c r="R49">
        <v>5.839999999999999</v>
      </c>
      <c r="S49">
        <v>22.999999999999996</v>
      </c>
      <c r="T49">
        <v>69.609999999999985</v>
      </c>
      <c r="U49" s="115">
        <f t="shared" si="2"/>
        <v>290.65999999999997</v>
      </c>
      <c r="V49" s="113">
        <f t="shared" si="3"/>
        <v>0</v>
      </c>
      <c r="Y49">
        <f>BAWANA!AW49+BAWANA!AX49</f>
        <v>14.67</v>
      </c>
      <c r="Z49">
        <f>BAWANA!BD49+BAWANA!BE49</f>
        <v>14.67</v>
      </c>
      <c r="AA49">
        <f>BAWANA!X49+BAWANA!Y49</f>
        <v>14.67</v>
      </c>
      <c r="AB49">
        <f>BAWANA!AE49+BAWANA!AF49</f>
        <v>14.67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290.65999999999997</v>
      </c>
      <c r="E50">
        <f>BAWANA!AM50</f>
        <v>0</v>
      </c>
      <c r="F50">
        <f t="shared" si="4"/>
        <v>256</v>
      </c>
      <c r="G50">
        <f t="shared" si="5"/>
        <v>290.65999999999997</v>
      </c>
      <c r="H50" s="113"/>
      <c r="I50">
        <f>BRPL_EOD!AI50+BRPL_EOD!AJ50</f>
        <v>134.61000000000001</v>
      </c>
      <c r="J50">
        <f>BYPL_EOD!AI50+BYPL_EOD!AJ50</f>
        <v>57.6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290.66000000000003</v>
      </c>
      <c r="O50" s="113">
        <f t="shared" si="1"/>
        <v>0</v>
      </c>
      <c r="P50">
        <v>134.60999999999999</v>
      </c>
      <c r="Q50">
        <v>57.599999999999987</v>
      </c>
      <c r="R50">
        <v>5.839999999999999</v>
      </c>
      <c r="S50">
        <v>22.999999999999996</v>
      </c>
      <c r="T50">
        <v>69.609999999999985</v>
      </c>
      <c r="U50" s="115">
        <f t="shared" si="2"/>
        <v>290.65999999999997</v>
      </c>
      <c r="V50" s="113">
        <f t="shared" si="3"/>
        <v>0</v>
      </c>
      <c r="Y50">
        <f>BAWANA!AW50+BAWANA!AX50</f>
        <v>14.67</v>
      </c>
      <c r="Z50">
        <f>BAWANA!BD50+BAWANA!BE50</f>
        <v>14.67</v>
      </c>
      <c r="AA50">
        <f>BAWANA!X50+BAWANA!Y50</f>
        <v>14.67</v>
      </c>
      <c r="AB50">
        <f>BAWANA!AE50+BAWANA!AF50</f>
        <v>14.67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290.27999999999997</v>
      </c>
      <c r="E51">
        <f>BAWANA!AM51</f>
        <v>0</v>
      </c>
      <c r="F51">
        <f t="shared" si="4"/>
        <v>256</v>
      </c>
      <c r="G51">
        <f t="shared" si="5"/>
        <v>290.27999999999997</v>
      </c>
      <c r="H51" s="113"/>
      <c r="I51">
        <f>BRPL_EOD!AI51+BRPL_EOD!AJ51</f>
        <v>134.61000000000001</v>
      </c>
      <c r="J51">
        <f>BYPL_EOD!AI51+BYPL_EOD!AJ51</f>
        <v>57.6</v>
      </c>
      <c r="K51">
        <f>MES_EOD!AI51+MES_EOD!AJ51</f>
        <v>5.84</v>
      </c>
      <c r="L51">
        <f>NDMC_EOD!AI51+NDMC_EOD!AJ51</f>
        <v>22.63</v>
      </c>
      <c r="M51">
        <f>TPDDL_EOD!AI51+TPDDL_EOD!AJ51</f>
        <v>69.61</v>
      </c>
      <c r="N51">
        <f t="shared" si="0"/>
        <v>290.29000000000002</v>
      </c>
      <c r="O51" s="113">
        <f t="shared" si="1"/>
        <v>-1.0000000000047748E-2</v>
      </c>
      <c r="P51">
        <v>134.60536291294912</v>
      </c>
      <c r="Q51">
        <v>57.598015777326111</v>
      </c>
      <c r="R51">
        <v>5.8397988218677863</v>
      </c>
      <c r="S51">
        <v>22.629220434737672</v>
      </c>
      <c r="T51">
        <v>69.60760205311928</v>
      </c>
      <c r="U51" s="115">
        <f t="shared" si="2"/>
        <v>290.27999999999997</v>
      </c>
      <c r="V51" s="113">
        <f t="shared" si="3"/>
        <v>0</v>
      </c>
      <c r="Y51">
        <f>BAWANA!AW51+BAWANA!AX51</f>
        <v>14.86</v>
      </c>
      <c r="Z51">
        <f>BAWANA!BD51+BAWANA!BE51</f>
        <v>14.86</v>
      </c>
      <c r="AA51">
        <f>BAWANA!X51+BAWANA!Y51</f>
        <v>14.86</v>
      </c>
      <c r="AB51">
        <f>BAWANA!AE51+BAWANA!AF51</f>
        <v>14.86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290.27999999999997</v>
      </c>
      <c r="E52">
        <f>BAWANA!AM52</f>
        <v>0</v>
      </c>
      <c r="F52">
        <f t="shared" si="4"/>
        <v>256</v>
      </c>
      <c r="G52">
        <f t="shared" si="5"/>
        <v>290.27999999999997</v>
      </c>
      <c r="H52" s="113"/>
      <c r="I52">
        <f>BRPL_EOD!AI52+BRPL_EOD!AJ52</f>
        <v>134.61000000000001</v>
      </c>
      <c r="J52">
        <f>BYPL_EOD!AI52+BYPL_EOD!AJ52</f>
        <v>57.6</v>
      </c>
      <c r="K52">
        <f>MES_EOD!AI52+MES_EOD!AJ52</f>
        <v>5.84</v>
      </c>
      <c r="L52">
        <f>NDMC_EOD!AI52+NDMC_EOD!AJ52</f>
        <v>22.63</v>
      </c>
      <c r="M52">
        <f>TPDDL_EOD!AI52+TPDDL_EOD!AJ52</f>
        <v>69.61</v>
      </c>
      <c r="N52">
        <f t="shared" si="0"/>
        <v>290.29000000000002</v>
      </c>
      <c r="O52" s="113">
        <f t="shared" si="1"/>
        <v>-1.0000000000047748E-2</v>
      </c>
      <c r="P52">
        <v>134.60536291294912</v>
      </c>
      <c r="Q52">
        <v>57.598015777326111</v>
      </c>
      <c r="R52">
        <v>5.8397988218677863</v>
      </c>
      <c r="S52">
        <v>22.629220434737672</v>
      </c>
      <c r="T52">
        <v>69.60760205311928</v>
      </c>
      <c r="U52" s="115">
        <f t="shared" si="2"/>
        <v>290.27999999999997</v>
      </c>
      <c r="V52" s="113">
        <f t="shared" si="3"/>
        <v>0</v>
      </c>
      <c r="Y52">
        <f>BAWANA!AW52+BAWANA!AX52</f>
        <v>14.86</v>
      </c>
      <c r="Z52">
        <f>BAWANA!BD52+BAWANA!BE52</f>
        <v>14.86</v>
      </c>
      <c r="AA52">
        <f>BAWANA!X52+BAWANA!Y52</f>
        <v>14.86</v>
      </c>
      <c r="AB52">
        <f>BAWANA!AE52+BAWANA!AF52</f>
        <v>14.86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290.27999999999997</v>
      </c>
      <c r="E53">
        <f>BAWANA!AM53</f>
        <v>0</v>
      </c>
      <c r="F53">
        <f t="shared" si="4"/>
        <v>256</v>
      </c>
      <c r="G53">
        <f t="shared" si="5"/>
        <v>290.27999999999997</v>
      </c>
      <c r="H53" s="113"/>
      <c r="I53">
        <f>BRPL_EOD!AI53+BRPL_EOD!AJ53</f>
        <v>134.61000000000001</v>
      </c>
      <c r="J53">
        <f>BYPL_EOD!AI53+BYPL_EOD!AJ53</f>
        <v>57.6</v>
      </c>
      <c r="K53">
        <f>MES_EOD!AI53+MES_EOD!AJ53</f>
        <v>5.84</v>
      </c>
      <c r="L53">
        <f>NDMC_EOD!AI53+NDMC_EOD!AJ53</f>
        <v>22.63</v>
      </c>
      <c r="M53">
        <f>TPDDL_EOD!AI53+TPDDL_EOD!AJ53</f>
        <v>69.61</v>
      </c>
      <c r="N53">
        <f t="shared" si="0"/>
        <v>290.29000000000002</v>
      </c>
      <c r="O53" s="113">
        <f t="shared" si="1"/>
        <v>-1.0000000000047748E-2</v>
      </c>
      <c r="P53">
        <v>134.60536291294912</v>
      </c>
      <c r="Q53">
        <v>57.598015777326111</v>
      </c>
      <c r="R53">
        <v>5.8397988218677863</v>
      </c>
      <c r="S53">
        <v>22.629220434737672</v>
      </c>
      <c r="T53">
        <v>69.60760205311928</v>
      </c>
      <c r="U53" s="115">
        <f t="shared" si="2"/>
        <v>290.27999999999997</v>
      </c>
      <c r="V53" s="113">
        <f t="shared" si="3"/>
        <v>0</v>
      </c>
      <c r="Y53">
        <f>BAWANA!AW53+BAWANA!AX53</f>
        <v>14.86</v>
      </c>
      <c r="Z53">
        <f>BAWANA!BD53+BAWANA!BE53</f>
        <v>14.86</v>
      </c>
      <c r="AA53">
        <f>BAWANA!X53+BAWANA!Y53</f>
        <v>14.86</v>
      </c>
      <c r="AB53">
        <f>BAWANA!AE53+BAWANA!AF53</f>
        <v>14.86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290.27999999999997</v>
      </c>
      <c r="E54">
        <f>BAWANA!AM54</f>
        <v>0</v>
      </c>
      <c r="F54">
        <f t="shared" si="4"/>
        <v>256</v>
      </c>
      <c r="G54">
        <f t="shared" si="5"/>
        <v>290.27999999999997</v>
      </c>
      <c r="H54" s="113"/>
      <c r="I54">
        <f>BRPL_EOD!AI54+BRPL_EOD!AJ54</f>
        <v>134.61000000000001</v>
      </c>
      <c r="J54">
        <f>BYPL_EOD!AI54+BYPL_EOD!AJ54</f>
        <v>57.6</v>
      </c>
      <c r="K54">
        <f>MES_EOD!AI54+MES_EOD!AJ54</f>
        <v>5.84</v>
      </c>
      <c r="L54">
        <f>NDMC_EOD!AI54+NDMC_EOD!AJ54</f>
        <v>22.63</v>
      </c>
      <c r="M54">
        <f>TPDDL_EOD!AI54+TPDDL_EOD!AJ54</f>
        <v>69.61</v>
      </c>
      <c r="N54">
        <f t="shared" si="0"/>
        <v>290.29000000000002</v>
      </c>
      <c r="O54" s="113">
        <f t="shared" si="1"/>
        <v>-1.0000000000047748E-2</v>
      </c>
      <c r="P54">
        <v>134.60536291294912</v>
      </c>
      <c r="Q54">
        <v>57.598015777326111</v>
      </c>
      <c r="R54">
        <v>5.8397988218677863</v>
      </c>
      <c r="S54">
        <v>22.629220434737672</v>
      </c>
      <c r="T54">
        <v>69.60760205311928</v>
      </c>
      <c r="U54" s="115">
        <f t="shared" si="2"/>
        <v>290.27999999999997</v>
      </c>
      <c r="V54" s="113">
        <f t="shared" si="3"/>
        <v>0</v>
      </c>
      <c r="Y54">
        <f>BAWANA!AW54+BAWANA!AX54</f>
        <v>14.86</v>
      </c>
      <c r="Z54">
        <f>BAWANA!BD54+BAWANA!BE54</f>
        <v>14.86</v>
      </c>
      <c r="AA54">
        <f>BAWANA!X54+BAWANA!Y54</f>
        <v>14.86</v>
      </c>
      <c r="AB54">
        <f>BAWANA!AE54+BAWANA!AF54</f>
        <v>14.86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290.27999999999997</v>
      </c>
      <c r="E55">
        <f>BAWANA!AM55</f>
        <v>0</v>
      </c>
      <c r="F55">
        <f t="shared" si="4"/>
        <v>256</v>
      </c>
      <c r="G55">
        <f t="shared" si="5"/>
        <v>290.27999999999997</v>
      </c>
      <c r="H55" s="113"/>
      <c r="I55">
        <f>BRPL_EOD!AI55+BRPL_EOD!AJ55</f>
        <v>134.61000000000001</v>
      </c>
      <c r="J55">
        <f>BYPL_EOD!AI55+BYPL_EOD!AJ55</f>
        <v>57.6</v>
      </c>
      <c r="K55">
        <f>MES_EOD!AI55+MES_EOD!AJ55</f>
        <v>5.84</v>
      </c>
      <c r="L55">
        <f>NDMC_EOD!AI55+NDMC_EOD!AJ55</f>
        <v>22.63</v>
      </c>
      <c r="M55">
        <f>TPDDL_EOD!AI55+TPDDL_EOD!AJ55</f>
        <v>69.61</v>
      </c>
      <c r="N55">
        <f t="shared" si="0"/>
        <v>290.29000000000002</v>
      </c>
      <c r="O55" s="113">
        <f t="shared" si="1"/>
        <v>-1.0000000000047748E-2</v>
      </c>
      <c r="P55">
        <v>134.60536291294912</v>
      </c>
      <c r="Q55">
        <v>57.598015777326111</v>
      </c>
      <c r="R55">
        <v>5.8397988218677863</v>
      </c>
      <c r="S55">
        <v>22.629220434737672</v>
      </c>
      <c r="T55">
        <v>69.60760205311928</v>
      </c>
      <c r="U55" s="115">
        <f t="shared" si="2"/>
        <v>290.27999999999997</v>
      </c>
      <c r="V55" s="113">
        <f t="shared" si="3"/>
        <v>0</v>
      </c>
      <c r="Y55">
        <f>BAWANA!AW55+BAWANA!AX55</f>
        <v>14.86</v>
      </c>
      <c r="Z55">
        <f>BAWANA!BD55+BAWANA!BE55</f>
        <v>14.86</v>
      </c>
      <c r="AA55">
        <f>BAWANA!X55+BAWANA!Y55</f>
        <v>14.86</v>
      </c>
      <c r="AB55">
        <f>BAWANA!AE55+BAWANA!AF55</f>
        <v>14.86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290.27999999999997</v>
      </c>
      <c r="E56">
        <f>BAWANA!AM56</f>
        <v>0</v>
      </c>
      <c r="F56">
        <f t="shared" si="4"/>
        <v>256</v>
      </c>
      <c r="G56">
        <f t="shared" si="5"/>
        <v>290.27999999999997</v>
      </c>
      <c r="H56" s="113"/>
      <c r="I56">
        <f>BRPL_EOD!AI56+BRPL_EOD!AJ56</f>
        <v>134.61000000000001</v>
      </c>
      <c r="J56">
        <f>BYPL_EOD!AI56+BYPL_EOD!AJ56</f>
        <v>57.6</v>
      </c>
      <c r="K56">
        <f>MES_EOD!AI56+MES_EOD!AJ56</f>
        <v>5.84</v>
      </c>
      <c r="L56">
        <f>NDMC_EOD!AI56+NDMC_EOD!AJ56</f>
        <v>22.63</v>
      </c>
      <c r="M56">
        <f>TPDDL_EOD!AI56+TPDDL_EOD!AJ56</f>
        <v>69.61</v>
      </c>
      <c r="N56">
        <f t="shared" si="0"/>
        <v>290.29000000000002</v>
      </c>
      <c r="O56" s="113">
        <f t="shared" si="1"/>
        <v>-1.0000000000047748E-2</v>
      </c>
      <c r="P56">
        <v>134.60536291294912</v>
      </c>
      <c r="Q56">
        <v>57.598015777326111</v>
      </c>
      <c r="R56">
        <v>5.8397988218677863</v>
      </c>
      <c r="S56">
        <v>22.629220434737672</v>
      </c>
      <c r="T56">
        <v>69.60760205311928</v>
      </c>
      <c r="U56" s="115">
        <f t="shared" si="2"/>
        <v>290.27999999999997</v>
      </c>
      <c r="V56" s="113">
        <f t="shared" si="3"/>
        <v>0</v>
      </c>
      <c r="Y56">
        <f>BAWANA!AW56+BAWANA!AX56</f>
        <v>14.86</v>
      </c>
      <c r="Z56">
        <f>BAWANA!BD56+BAWANA!BE56</f>
        <v>14.86</v>
      </c>
      <c r="AA56">
        <f>BAWANA!X56+BAWANA!Y56</f>
        <v>14.86</v>
      </c>
      <c r="AB56">
        <f>BAWANA!AE56+BAWANA!AF56</f>
        <v>14.86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290.27999999999997</v>
      </c>
      <c r="E57">
        <f>BAWANA!AM57</f>
        <v>0</v>
      </c>
      <c r="F57">
        <f t="shared" si="4"/>
        <v>256</v>
      </c>
      <c r="G57">
        <f t="shared" si="5"/>
        <v>290.27999999999997</v>
      </c>
      <c r="H57" s="113"/>
      <c r="I57">
        <f>BRPL_EOD!AI57+BRPL_EOD!AJ57</f>
        <v>134.61000000000001</v>
      </c>
      <c r="J57">
        <f>BYPL_EOD!AI57+BYPL_EOD!AJ57</f>
        <v>57.6</v>
      </c>
      <c r="K57">
        <f>MES_EOD!AI57+MES_EOD!AJ57</f>
        <v>5.84</v>
      </c>
      <c r="L57">
        <f>NDMC_EOD!AI57+NDMC_EOD!AJ57</f>
        <v>22.63</v>
      </c>
      <c r="M57">
        <f>TPDDL_EOD!AI57+TPDDL_EOD!AJ57</f>
        <v>69.61</v>
      </c>
      <c r="N57">
        <f t="shared" si="0"/>
        <v>290.29000000000002</v>
      </c>
      <c r="O57" s="113">
        <f t="shared" si="1"/>
        <v>-1.0000000000047748E-2</v>
      </c>
      <c r="P57">
        <v>134.60536291294912</v>
      </c>
      <c r="Q57">
        <v>57.598015777326111</v>
      </c>
      <c r="R57">
        <v>5.8397988218677863</v>
      </c>
      <c r="S57">
        <v>22.629220434737672</v>
      </c>
      <c r="T57">
        <v>69.60760205311928</v>
      </c>
      <c r="U57" s="115">
        <f t="shared" si="2"/>
        <v>290.27999999999997</v>
      </c>
      <c r="V57" s="113">
        <f t="shared" si="3"/>
        <v>0</v>
      </c>
      <c r="Y57">
        <f>BAWANA!AW57+BAWANA!AX57</f>
        <v>14.86</v>
      </c>
      <c r="Z57">
        <f>BAWANA!BD57+BAWANA!BE57</f>
        <v>14.86</v>
      </c>
      <c r="AA57">
        <f>BAWANA!X57+BAWANA!Y57</f>
        <v>14.86</v>
      </c>
      <c r="AB57">
        <f>BAWANA!AE57+BAWANA!AF57</f>
        <v>14.86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290.27999999999997</v>
      </c>
      <c r="E58">
        <f>BAWANA!AM58</f>
        <v>0</v>
      </c>
      <c r="F58">
        <f t="shared" si="4"/>
        <v>256</v>
      </c>
      <c r="G58">
        <f t="shared" si="5"/>
        <v>290.27999999999997</v>
      </c>
      <c r="H58" s="113"/>
      <c r="I58">
        <f>BRPL_EOD!AI58+BRPL_EOD!AJ58</f>
        <v>134.61000000000001</v>
      </c>
      <c r="J58">
        <f>BYPL_EOD!AI58+BYPL_EOD!AJ58</f>
        <v>57.6</v>
      </c>
      <c r="K58">
        <f>MES_EOD!AI58+MES_EOD!AJ58</f>
        <v>5.84</v>
      </c>
      <c r="L58">
        <f>NDMC_EOD!AI58+NDMC_EOD!AJ58</f>
        <v>22.63</v>
      </c>
      <c r="M58">
        <f>TPDDL_EOD!AI58+TPDDL_EOD!AJ58</f>
        <v>69.61</v>
      </c>
      <c r="N58">
        <f t="shared" si="0"/>
        <v>290.29000000000002</v>
      </c>
      <c r="O58" s="113">
        <f t="shared" si="1"/>
        <v>-1.0000000000047748E-2</v>
      </c>
      <c r="P58">
        <v>134.60536291294912</v>
      </c>
      <c r="Q58">
        <v>57.598015777326111</v>
      </c>
      <c r="R58">
        <v>5.8397988218677863</v>
      </c>
      <c r="S58">
        <v>22.629220434737672</v>
      </c>
      <c r="T58">
        <v>69.60760205311928</v>
      </c>
      <c r="U58" s="115">
        <f t="shared" si="2"/>
        <v>290.27999999999997</v>
      </c>
      <c r="V58" s="113">
        <f t="shared" si="3"/>
        <v>0</v>
      </c>
      <c r="Y58">
        <f>BAWANA!AW58+BAWANA!AX58</f>
        <v>14.86</v>
      </c>
      <c r="Z58">
        <f>BAWANA!BD58+BAWANA!BE58</f>
        <v>14.86</v>
      </c>
      <c r="AA58">
        <f>BAWANA!X58+BAWANA!Y58</f>
        <v>14.86</v>
      </c>
      <c r="AB58">
        <f>BAWANA!AE58+BAWANA!AF58</f>
        <v>14.86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290.27999999999997</v>
      </c>
      <c r="E59">
        <f>BAWANA!AM59</f>
        <v>0</v>
      </c>
      <c r="F59">
        <f t="shared" si="4"/>
        <v>256</v>
      </c>
      <c r="G59">
        <f t="shared" si="5"/>
        <v>290.27999999999997</v>
      </c>
      <c r="H59" s="113"/>
      <c r="I59">
        <f>BRPL_EOD!AI59+BRPL_EOD!AJ59</f>
        <v>134.61000000000001</v>
      </c>
      <c r="J59">
        <f>BYPL_EOD!AI59+BYPL_EOD!AJ59</f>
        <v>57.6</v>
      </c>
      <c r="K59">
        <f>MES_EOD!AI59+MES_EOD!AJ59</f>
        <v>5.84</v>
      </c>
      <c r="L59">
        <f>NDMC_EOD!AI59+NDMC_EOD!AJ59</f>
        <v>22.63</v>
      </c>
      <c r="M59">
        <f>TPDDL_EOD!AI59+TPDDL_EOD!AJ59</f>
        <v>69.61</v>
      </c>
      <c r="N59">
        <f t="shared" si="0"/>
        <v>290.29000000000002</v>
      </c>
      <c r="O59" s="113">
        <f t="shared" si="1"/>
        <v>-1.0000000000047748E-2</v>
      </c>
      <c r="P59">
        <v>134.60536291294912</v>
      </c>
      <c r="Q59">
        <v>57.598015777326111</v>
      </c>
      <c r="R59">
        <v>5.8397988218677863</v>
      </c>
      <c r="S59">
        <v>22.629220434737672</v>
      </c>
      <c r="T59">
        <v>69.60760205311928</v>
      </c>
      <c r="U59" s="115">
        <f t="shared" si="2"/>
        <v>290.27999999999997</v>
      </c>
      <c r="V59" s="113">
        <f t="shared" si="3"/>
        <v>0</v>
      </c>
      <c r="Y59">
        <f>BAWANA!AW59+BAWANA!AX59</f>
        <v>14.86</v>
      </c>
      <c r="Z59">
        <f>BAWANA!BD59+BAWANA!BE59</f>
        <v>14.86</v>
      </c>
      <c r="AA59">
        <f>BAWANA!X59+BAWANA!Y59</f>
        <v>14.86</v>
      </c>
      <c r="AB59">
        <f>BAWANA!AE59+BAWANA!AF59</f>
        <v>14.86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290.27999999999997</v>
      </c>
      <c r="E60">
        <f>BAWANA!AM60</f>
        <v>0</v>
      </c>
      <c r="F60">
        <f t="shared" si="4"/>
        <v>256</v>
      </c>
      <c r="G60">
        <f t="shared" si="5"/>
        <v>290.27999999999997</v>
      </c>
      <c r="H60" s="113"/>
      <c r="I60">
        <f>BRPL_EOD!AI60+BRPL_EOD!AJ60</f>
        <v>134.61000000000001</v>
      </c>
      <c r="J60">
        <f>BYPL_EOD!AI60+BYPL_EOD!AJ60</f>
        <v>57.6</v>
      </c>
      <c r="K60">
        <f>MES_EOD!AI60+MES_EOD!AJ60</f>
        <v>5.84</v>
      </c>
      <c r="L60">
        <f>NDMC_EOD!AI60+NDMC_EOD!AJ60</f>
        <v>22.63</v>
      </c>
      <c r="M60">
        <f>TPDDL_EOD!AI60+TPDDL_EOD!AJ60</f>
        <v>69.61</v>
      </c>
      <c r="N60">
        <f t="shared" si="0"/>
        <v>290.29000000000002</v>
      </c>
      <c r="O60" s="113">
        <f t="shared" si="1"/>
        <v>-1.0000000000047748E-2</v>
      </c>
      <c r="P60">
        <v>134.60536291294912</v>
      </c>
      <c r="Q60">
        <v>57.598015777326111</v>
      </c>
      <c r="R60">
        <v>5.8397988218677863</v>
      </c>
      <c r="S60">
        <v>22.629220434737672</v>
      </c>
      <c r="T60">
        <v>69.60760205311928</v>
      </c>
      <c r="U60" s="115">
        <f t="shared" si="2"/>
        <v>290.27999999999997</v>
      </c>
      <c r="V60" s="113">
        <f t="shared" si="3"/>
        <v>0</v>
      </c>
      <c r="Y60">
        <f>BAWANA!AW60+BAWANA!AX60</f>
        <v>14.86</v>
      </c>
      <c r="Z60">
        <f>BAWANA!BD60+BAWANA!BE60</f>
        <v>14.86</v>
      </c>
      <c r="AA60">
        <f>BAWANA!X60+BAWANA!Y60</f>
        <v>14.86</v>
      </c>
      <c r="AB60">
        <f>BAWANA!AE60+BAWANA!AF60</f>
        <v>14.86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290.27999999999997</v>
      </c>
      <c r="E61">
        <f>BAWANA!AM61</f>
        <v>0</v>
      </c>
      <c r="F61">
        <f t="shared" si="4"/>
        <v>256</v>
      </c>
      <c r="G61">
        <f t="shared" si="5"/>
        <v>290.27999999999997</v>
      </c>
      <c r="H61" s="113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22.63</v>
      </c>
      <c r="M61">
        <f>TPDDL_EOD!AI61+TPDDL_EOD!AJ61</f>
        <v>69.61</v>
      </c>
      <c r="N61">
        <f t="shared" si="0"/>
        <v>290.29000000000002</v>
      </c>
      <c r="O61" s="113">
        <f t="shared" si="1"/>
        <v>-1.0000000000047748E-2</v>
      </c>
      <c r="P61">
        <v>134.60536291294912</v>
      </c>
      <c r="Q61">
        <v>57.598015777326111</v>
      </c>
      <c r="R61">
        <v>5.8397988218677863</v>
      </c>
      <c r="S61">
        <v>22.629220434737672</v>
      </c>
      <c r="T61">
        <v>69.60760205311928</v>
      </c>
      <c r="U61" s="115">
        <f t="shared" si="2"/>
        <v>290.27999999999997</v>
      </c>
      <c r="V61" s="113">
        <f t="shared" si="3"/>
        <v>0</v>
      </c>
      <c r="Y61">
        <f>BAWANA!AW61+BAWANA!AX61</f>
        <v>14.86</v>
      </c>
      <c r="Z61">
        <f>BAWANA!BD61+BAWANA!BE61</f>
        <v>14.86</v>
      </c>
      <c r="AA61">
        <f>BAWANA!X61+BAWANA!Y61</f>
        <v>14.86</v>
      </c>
      <c r="AB61">
        <f>BAWANA!AE61+BAWANA!AF61</f>
        <v>14.86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290.27999999999997</v>
      </c>
      <c r="E62">
        <f>BAWANA!AM62</f>
        <v>0</v>
      </c>
      <c r="F62">
        <f t="shared" si="4"/>
        <v>256</v>
      </c>
      <c r="G62">
        <f t="shared" si="5"/>
        <v>290.27999999999997</v>
      </c>
      <c r="H62" s="113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22.63</v>
      </c>
      <c r="M62">
        <f>TPDDL_EOD!AI62+TPDDL_EOD!AJ62</f>
        <v>69.61</v>
      </c>
      <c r="N62">
        <f t="shared" si="0"/>
        <v>290.29000000000002</v>
      </c>
      <c r="O62" s="113">
        <f t="shared" si="1"/>
        <v>-1.0000000000047748E-2</v>
      </c>
      <c r="P62">
        <v>134.60536291294912</v>
      </c>
      <c r="Q62">
        <v>57.598015777326111</v>
      </c>
      <c r="R62">
        <v>5.8397988218677863</v>
      </c>
      <c r="S62">
        <v>22.629220434737672</v>
      </c>
      <c r="T62">
        <v>69.60760205311928</v>
      </c>
      <c r="U62" s="115">
        <f t="shared" si="2"/>
        <v>290.27999999999997</v>
      </c>
      <c r="V62" s="113">
        <f t="shared" si="3"/>
        <v>0</v>
      </c>
      <c r="Y62">
        <f>BAWANA!AW62+BAWANA!AX62</f>
        <v>14.86</v>
      </c>
      <c r="Z62">
        <f>BAWANA!BD62+BAWANA!BE62</f>
        <v>14.86</v>
      </c>
      <c r="AA62">
        <f>BAWANA!X62+BAWANA!Y62</f>
        <v>14.86</v>
      </c>
      <c r="AB62">
        <f>BAWANA!AE62+BAWANA!AF62</f>
        <v>14.86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290.27999999999997</v>
      </c>
      <c r="E63">
        <f>BAWANA!AM63</f>
        <v>0</v>
      </c>
      <c r="F63">
        <f t="shared" si="4"/>
        <v>256</v>
      </c>
      <c r="G63">
        <f t="shared" si="5"/>
        <v>290.27999999999997</v>
      </c>
      <c r="H63" s="113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22.63</v>
      </c>
      <c r="M63">
        <f>TPDDL_EOD!AI63+TPDDL_EOD!AJ63</f>
        <v>69.61</v>
      </c>
      <c r="N63">
        <f t="shared" si="0"/>
        <v>290.29000000000002</v>
      </c>
      <c r="O63" s="113">
        <f t="shared" si="1"/>
        <v>-1.0000000000047748E-2</v>
      </c>
      <c r="P63">
        <v>134.60536291294912</v>
      </c>
      <c r="Q63">
        <v>57.598015777326111</v>
      </c>
      <c r="R63">
        <v>5.8397988218677863</v>
      </c>
      <c r="S63">
        <v>22.629220434737672</v>
      </c>
      <c r="T63">
        <v>69.60760205311928</v>
      </c>
      <c r="U63" s="115">
        <f t="shared" si="2"/>
        <v>290.27999999999997</v>
      </c>
      <c r="V63" s="113">
        <f t="shared" si="3"/>
        <v>0</v>
      </c>
      <c r="Y63">
        <f>BAWANA!AW63+BAWANA!AX63</f>
        <v>14.86</v>
      </c>
      <c r="Z63">
        <f>BAWANA!BD63+BAWANA!BE63</f>
        <v>14.86</v>
      </c>
      <c r="AA63">
        <f>BAWANA!X63+BAWANA!Y63</f>
        <v>14.86</v>
      </c>
      <c r="AB63">
        <f>BAWANA!AE63+BAWANA!AF63</f>
        <v>14.86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290.27999999999997</v>
      </c>
      <c r="E64">
        <f>BAWANA!AM64</f>
        <v>0</v>
      </c>
      <c r="F64">
        <f t="shared" si="4"/>
        <v>256</v>
      </c>
      <c r="G64">
        <f t="shared" si="5"/>
        <v>290.27999999999997</v>
      </c>
      <c r="H64" s="113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22.63</v>
      </c>
      <c r="M64">
        <f>TPDDL_EOD!AI64+TPDDL_EOD!AJ64</f>
        <v>69.61</v>
      </c>
      <c r="N64">
        <f t="shared" si="0"/>
        <v>290.29000000000002</v>
      </c>
      <c r="O64" s="113">
        <f t="shared" si="1"/>
        <v>-1.0000000000047748E-2</v>
      </c>
      <c r="P64">
        <v>134.60536291294912</v>
      </c>
      <c r="Q64">
        <v>57.598015777326111</v>
      </c>
      <c r="R64">
        <v>5.8397988218677863</v>
      </c>
      <c r="S64">
        <v>22.629220434737672</v>
      </c>
      <c r="T64">
        <v>69.60760205311928</v>
      </c>
      <c r="U64" s="115">
        <f t="shared" si="2"/>
        <v>290.27999999999997</v>
      </c>
      <c r="V64" s="113">
        <f t="shared" si="3"/>
        <v>0</v>
      </c>
      <c r="Y64">
        <f>BAWANA!AW64+BAWANA!AX64</f>
        <v>14.86</v>
      </c>
      <c r="Z64">
        <f>BAWANA!BD64+BAWANA!BE64</f>
        <v>14.86</v>
      </c>
      <c r="AA64">
        <f>BAWANA!X64+BAWANA!Y64</f>
        <v>14.86</v>
      </c>
      <c r="AB64">
        <f>BAWANA!AE64+BAWANA!AF64</f>
        <v>14.86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290.27999999999997</v>
      </c>
      <c r="E65">
        <f>BAWANA!AM65</f>
        <v>0</v>
      </c>
      <c r="F65">
        <f t="shared" si="4"/>
        <v>256</v>
      </c>
      <c r="G65">
        <f t="shared" si="5"/>
        <v>290.27999999999997</v>
      </c>
      <c r="H65" s="113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22.63</v>
      </c>
      <c r="M65">
        <f>TPDDL_EOD!AI65+TPDDL_EOD!AJ65</f>
        <v>69.61</v>
      </c>
      <c r="N65">
        <f t="shared" si="0"/>
        <v>290.29000000000002</v>
      </c>
      <c r="O65" s="113">
        <f t="shared" si="1"/>
        <v>-1.0000000000047748E-2</v>
      </c>
      <c r="P65">
        <v>134.60536291294912</v>
      </c>
      <c r="Q65">
        <v>57.598015777326111</v>
      </c>
      <c r="R65">
        <v>5.8397988218677863</v>
      </c>
      <c r="S65">
        <v>22.629220434737672</v>
      </c>
      <c r="T65">
        <v>69.60760205311928</v>
      </c>
      <c r="U65" s="115">
        <f t="shared" si="2"/>
        <v>290.27999999999997</v>
      </c>
      <c r="V65" s="113">
        <f t="shared" si="3"/>
        <v>0</v>
      </c>
      <c r="Y65">
        <f>BAWANA!AW65+BAWANA!AX65</f>
        <v>14.86</v>
      </c>
      <c r="Z65">
        <f>BAWANA!BD65+BAWANA!BE65</f>
        <v>14.86</v>
      </c>
      <c r="AA65">
        <f>BAWANA!X65+BAWANA!Y65</f>
        <v>14.86</v>
      </c>
      <c r="AB65">
        <f>BAWANA!AE65+BAWANA!AF65</f>
        <v>14.86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290.27999999999997</v>
      </c>
      <c r="E66">
        <f>BAWANA!AM66</f>
        <v>0</v>
      </c>
      <c r="F66">
        <f t="shared" si="4"/>
        <v>256</v>
      </c>
      <c r="G66">
        <f t="shared" si="5"/>
        <v>290.27999999999997</v>
      </c>
      <c r="H66" s="113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22.63</v>
      </c>
      <c r="M66">
        <f>TPDDL_EOD!AI66+TPDDL_EOD!AJ66</f>
        <v>69.61</v>
      </c>
      <c r="N66">
        <f t="shared" si="0"/>
        <v>290.29000000000002</v>
      </c>
      <c r="O66" s="113">
        <f t="shared" si="1"/>
        <v>-1.0000000000047748E-2</v>
      </c>
      <c r="P66">
        <v>134.60536291294912</v>
      </c>
      <c r="Q66">
        <v>57.598015777326111</v>
      </c>
      <c r="R66">
        <v>5.8397988218677863</v>
      </c>
      <c r="S66">
        <v>22.629220434737672</v>
      </c>
      <c r="T66">
        <v>69.60760205311928</v>
      </c>
      <c r="U66" s="115">
        <f t="shared" si="2"/>
        <v>290.27999999999997</v>
      </c>
      <c r="V66" s="113">
        <f t="shared" si="3"/>
        <v>0</v>
      </c>
      <c r="Y66">
        <f>BAWANA!AW66+BAWANA!AX66</f>
        <v>14.86</v>
      </c>
      <c r="Z66">
        <f>BAWANA!BD66+BAWANA!BE66</f>
        <v>14.86</v>
      </c>
      <c r="AA66">
        <f>BAWANA!X66+BAWANA!Y66</f>
        <v>14.86</v>
      </c>
      <c r="AB66">
        <f>BAWANA!AE66+BAWANA!AF66</f>
        <v>14.86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290.27999999999997</v>
      </c>
      <c r="E67">
        <f>BAWANA!AM67</f>
        <v>0</v>
      </c>
      <c r="F67">
        <f t="shared" si="4"/>
        <v>256</v>
      </c>
      <c r="G67">
        <f t="shared" si="5"/>
        <v>290.27999999999997</v>
      </c>
      <c r="H67" s="113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22.63</v>
      </c>
      <c r="M67">
        <f>TPDDL_EOD!AI67+TPDDL_EOD!AJ67</f>
        <v>69.61</v>
      </c>
      <c r="N67">
        <f t="shared" ref="N67:N98" si="7">SUM(I67:M67)</f>
        <v>290.29000000000002</v>
      </c>
      <c r="O67" s="113">
        <f t="shared" ref="O67:O98" si="8">G67-N67</f>
        <v>-1.0000000000047748E-2</v>
      </c>
      <c r="P67">
        <v>134.60536291294912</v>
      </c>
      <c r="Q67">
        <v>57.598015777326111</v>
      </c>
      <c r="R67">
        <v>5.8397988218677863</v>
      </c>
      <c r="S67">
        <v>22.629220434737672</v>
      </c>
      <c r="T67">
        <v>69.60760205311928</v>
      </c>
      <c r="U67" s="115">
        <f t="shared" ref="U67:U98" si="9">SUM(P67:T67)</f>
        <v>290.27999999999997</v>
      </c>
      <c r="V67" s="113">
        <f t="shared" ref="V67:V99" si="10">G67-U67</f>
        <v>0</v>
      </c>
      <c r="Y67">
        <f>BAWANA!AW67+BAWANA!AX67</f>
        <v>14.86</v>
      </c>
      <c r="Z67">
        <f>BAWANA!BD67+BAWANA!BE67</f>
        <v>14.86</v>
      </c>
      <c r="AA67">
        <f>BAWANA!X67+BAWANA!Y67</f>
        <v>14.86</v>
      </c>
      <c r="AB67">
        <f>BAWANA!AE67+BAWANA!AF67</f>
        <v>14.86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290.27999999999997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290.27999999999997</v>
      </c>
      <c r="H68" s="113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22.63</v>
      </c>
      <c r="M68">
        <f>TPDDL_EOD!AI68+TPDDL_EOD!AJ68</f>
        <v>69.61</v>
      </c>
      <c r="N68">
        <f t="shared" si="7"/>
        <v>290.29000000000002</v>
      </c>
      <c r="O68" s="113">
        <f t="shared" si="8"/>
        <v>-1.0000000000047748E-2</v>
      </c>
      <c r="P68">
        <v>134.60536291294912</v>
      </c>
      <c r="Q68">
        <v>57.598015777326111</v>
      </c>
      <c r="R68">
        <v>5.8397988218677863</v>
      </c>
      <c r="S68">
        <v>22.629220434737672</v>
      </c>
      <c r="T68">
        <v>69.60760205311928</v>
      </c>
      <c r="U68" s="115">
        <f t="shared" si="9"/>
        <v>290.27999999999997</v>
      </c>
      <c r="V68" s="113">
        <f t="shared" si="10"/>
        <v>0</v>
      </c>
      <c r="Y68">
        <f>BAWANA!AW68+BAWANA!AX68</f>
        <v>14.86</v>
      </c>
      <c r="Z68">
        <f>BAWANA!BD68+BAWANA!BE68</f>
        <v>14.86</v>
      </c>
      <c r="AA68">
        <f>BAWANA!X68+BAWANA!Y68</f>
        <v>14.86</v>
      </c>
      <c r="AB68">
        <f>BAWANA!AE68+BAWANA!AF68</f>
        <v>14.86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290.27999999999997</v>
      </c>
      <c r="E69">
        <f>BAWANA!AM69</f>
        <v>0</v>
      </c>
      <c r="F69">
        <f t="shared" si="11"/>
        <v>256</v>
      </c>
      <c r="G69">
        <f t="shared" si="12"/>
        <v>290.27999999999997</v>
      </c>
      <c r="H69" s="113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22.63</v>
      </c>
      <c r="M69">
        <f>TPDDL_EOD!AI69+TPDDL_EOD!AJ69</f>
        <v>69.61</v>
      </c>
      <c r="N69">
        <f t="shared" si="7"/>
        <v>290.29000000000002</v>
      </c>
      <c r="O69" s="113">
        <f t="shared" si="8"/>
        <v>-1.0000000000047748E-2</v>
      </c>
      <c r="P69">
        <v>134.60536291294912</v>
      </c>
      <c r="Q69">
        <v>57.598015777326111</v>
      </c>
      <c r="R69">
        <v>5.8397988218677863</v>
      </c>
      <c r="S69">
        <v>22.629220434737672</v>
      </c>
      <c r="T69">
        <v>69.60760205311928</v>
      </c>
      <c r="U69" s="115">
        <f t="shared" si="9"/>
        <v>290.27999999999997</v>
      </c>
      <c r="V69" s="113">
        <f t="shared" si="10"/>
        <v>0</v>
      </c>
      <c r="Y69">
        <f>BAWANA!AW69+BAWANA!AX69</f>
        <v>14.86</v>
      </c>
      <c r="Z69">
        <f>BAWANA!BD69+BAWANA!BE69</f>
        <v>14.86</v>
      </c>
      <c r="AA69">
        <f>BAWANA!X69+BAWANA!Y69</f>
        <v>14.86</v>
      </c>
      <c r="AB69">
        <f>BAWANA!AE69+BAWANA!AF69</f>
        <v>14.86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290.27999999999997</v>
      </c>
      <c r="E70">
        <f>BAWANA!AM70</f>
        <v>0</v>
      </c>
      <c r="F70">
        <f t="shared" si="11"/>
        <v>256</v>
      </c>
      <c r="G70">
        <f t="shared" si="12"/>
        <v>290.27999999999997</v>
      </c>
      <c r="H70" s="113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22.63</v>
      </c>
      <c r="M70">
        <f>TPDDL_EOD!AI70+TPDDL_EOD!AJ70</f>
        <v>69.61</v>
      </c>
      <c r="N70">
        <f t="shared" si="7"/>
        <v>290.29000000000002</v>
      </c>
      <c r="O70" s="113">
        <f t="shared" si="8"/>
        <v>-1.0000000000047748E-2</v>
      </c>
      <c r="P70">
        <v>134.60536291294912</v>
      </c>
      <c r="Q70">
        <v>57.598015777326111</v>
      </c>
      <c r="R70">
        <v>5.8397988218677863</v>
      </c>
      <c r="S70">
        <v>22.629220434737672</v>
      </c>
      <c r="T70">
        <v>69.60760205311928</v>
      </c>
      <c r="U70" s="115">
        <f t="shared" si="9"/>
        <v>290.27999999999997</v>
      </c>
      <c r="V70" s="113">
        <f t="shared" si="10"/>
        <v>0</v>
      </c>
      <c r="Y70">
        <f>BAWANA!AW70+BAWANA!AX70</f>
        <v>14.86</v>
      </c>
      <c r="Z70">
        <f>BAWANA!BD70+BAWANA!BE70</f>
        <v>14.86</v>
      </c>
      <c r="AA70">
        <f>BAWANA!X70+BAWANA!Y70</f>
        <v>14.86</v>
      </c>
      <c r="AB70">
        <f>BAWANA!AE70+BAWANA!AF70</f>
        <v>14.86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290.27999999999997</v>
      </c>
      <c r="E71">
        <f>BAWANA!AM71</f>
        <v>0</v>
      </c>
      <c r="F71">
        <f t="shared" si="11"/>
        <v>256</v>
      </c>
      <c r="G71">
        <f t="shared" si="12"/>
        <v>290.27999999999997</v>
      </c>
      <c r="H71" s="113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22.63</v>
      </c>
      <c r="M71">
        <f>TPDDL_EOD!AI71+TPDDL_EOD!AJ71</f>
        <v>69.61</v>
      </c>
      <c r="N71">
        <f t="shared" si="7"/>
        <v>290.29000000000002</v>
      </c>
      <c r="O71" s="113">
        <f t="shared" si="8"/>
        <v>-1.0000000000047748E-2</v>
      </c>
      <c r="P71">
        <v>134.60536291294912</v>
      </c>
      <c r="Q71">
        <v>57.598015777326111</v>
      </c>
      <c r="R71">
        <v>5.8397988218677863</v>
      </c>
      <c r="S71">
        <v>22.629220434737672</v>
      </c>
      <c r="T71">
        <v>69.60760205311928</v>
      </c>
      <c r="U71" s="115">
        <f t="shared" si="9"/>
        <v>290.27999999999997</v>
      </c>
      <c r="V71" s="113">
        <f t="shared" si="10"/>
        <v>0</v>
      </c>
      <c r="Y71">
        <f>BAWANA!AW71+BAWANA!AX71</f>
        <v>14.86</v>
      </c>
      <c r="Z71">
        <f>BAWANA!BD71+BAWANA!BE71</f>
        <v>14.86</v>
      </c>
      <c r="AA71">
        <f>BAWANA!X71+BAWANA!Y71</f>
        <v>14.86</v>
      </c>
      <c r="AB71">
        <f>BAWANA!AE71+BAWANA!AF71</f>
        <v>14.86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290.27999999999997</v>
      </c>
      <c r="E72">
        <f>BAWANA!AM72</f>
        <v>0</v>
      </c>
      <c r="F72">
        <f t="shared" si="11"/>
        <v>256</v>
      </c>
      <c r="G72">
        <f t="shared" si="12"/>
        <v>290.27999999999997</v>
      </c>
      <c r="H72" s="113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22.63</v>
      </c>
      <c r="M72">
        <f>TPDDL_EOD!AI72+TPDDL_EOD!AJ72</f>
        <v>69.61</v>
      </c>
      <c r="N72">
        <f t="shared" si="7"/>
        <v>290.29000000000002</v>
      </c>
      <c r="O72" s="113">
        <f t="shared" si="8"/>
        <v>-1.0000000000047748E-2</v>
      </c>
      <c r="P72">
        <v>134.60536291294912</v>
      </c>
      <c r="Q72">
        <v>57.598015777326111</v>
      </c>
      <c r="R72">
        <v>5.8397988218677863</v>
      </c>
      <c r="S72">
        <v>22.629220434737672</v>
      </c>
      <c r="T72">
        <v>69.60760205311928</v>
      </c>
      <c r="U72" s="115">
        <f t="shared" si="9"/>
        <v>290.27999999999997</v>
      </c>
      <c r="V72" s="113">
        <f t="shared" si="10"/>
        <v>0</v>
      </c>
      <c r="Y72">
        <f>BAWANA!AW72+BAWANA!AX72</f>
        <v>14.86</v>
      </c>
      <c r="Z72">
        <f>BAWANA!BD72+BAWANA!BE72</f>
        <v>14.86</v>
      </c>
      <c r="AA72">
        <f>BAWANA!X72+BAWANA!Y72</f>
        <v>14.86</v>
      </c>
      <c r="AB72">
        <f>BAWANA!AE72+BAWANA!AF72</f>
        <v>14.86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290.27999999999997</v>
      </c>
      <c r="E73">
        <f>BAWANA!AM73</f>
        <v>0</v>
      </c>
      <c r="F73">
        <f t="shared" si="11"/>
        <v>256</v>
      </c>
      <c r="G73">
        <f t="shared" si="12"/>
        <v>290.27999999999997</v>
      </c>
      <c r="H73" s="113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22.63</v>
      </c>
      <c r="M73">
        <f>TPDDL_EOD!AI73+TPDDL_EOD!AJ73</f>
        <v>69.61</v>
      </c>
      <c r="N73">
        <f t="shared" si="7"/>
        <v>290.29000000000002</v>
      </c>
      <c r="O73" s="113">
        <f t="shared" si="8"/>
        <v>-1.0000000000047748E-2</v>
      </c>
      <c r="P73">
        <v>134.60536291294912</v>
      </c>
      <c r="Q73">
        <v>57.598015777326111</v>
      </c>
      <c r="R73">
        <v>5.8397988218677863</v>
      </c>
      <c r="S73">
        <v>22.629220434737672</v>
      </c>
      <c r="T73">
        <v>69.60760205311928</v>
      </c>
      <c r="U73" s="115">
        <f t="shared" si="9"/>
        <v>290.27999999999997</v>
      </c>
      <c r="V73" s="113">
        <f t="shared" si="10"/>
        <v>0</v>
      </c>
      <c r="Y73">
        <f>BAWANA!AW73+BAWANA!AX73</f>
        <v>14.86</v>
      </c>
      <c r="Z73">
        <f>BAWANA!BD73+BAWANA!BE73</f>
        <v>14.86</v>
      </c>
      <c r="AA73">
        <f>BAWANA!X73+BAWANA!Y73</f>
        <v>14.86</v>
      </c>
      <c r="AB73">
        <f>BAWANA!AE73+BAWANA!AF73</f>
        <v>14.86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290.27999999999997</v>
      </c>
      <c r="E74">
        <f>BAWANA!AM74</f>
        <v>0</v>
      </c>
      <c r="F74">
        <f t="shared" si="11"/>
        <v>256</v>
      </c>
      <c r="G74">
        <f t="shared" si="12"/>
        <v>290.27999999999997</v>
      </c>
      <c r="H74" s="113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22.63</v>
      </c>
      <c r="M74">
        <f>TPDDL_EOD!AI74+TPDDL_EOD!AJ74</f>
        <v>69.61</v>
      </c>
      <c r="N74">
        <f t="shared" si="7"/>
        <v>290.29000000000002</v>
      </c>
      <c r="O74" s="113">
        <f t="shared" si="8"/>
        <v>-1.0000000000047748E-2</v>
      </c>
      <c r="P74">
        <v>134.60536291294912</v>
      </c>
      <c r="Q74">
        <v>57.598015777326111</v>
      </c>
      <c r="R74">
        <v>5.8397988218677863</v>
      </c>
      <c r="S74">
        <v>22.629220434737672</v>
      </c>
      <c r="T74">
        <v>69.60760205311928</v>
      </c>
      <c r="U74" s="115">
        <f t="shared" si="9"/>
        <v>290.27999999999997</v>
      </c>
      <c r="V74" s="113">
        <f t="shared" si="10"/>
        <v>0</v>
      </c>
      <c r="Y74">
        <f>BAWANA!AW74+BAWANA!AX74</f>
        <v>14.86</v>
      </c>
      <c r="Z74">
        <f>BAWANA!BD74+BAWANA!BE74</f>
        <v>14.86</v>
      </c>
      <c r="AA74">
        <f>BAWANA!X74+BAWANA!Y74</f>
        <v>14.86</v>
      </c>
      <c r="AB74">
        <f>BAWANA!AE74+BAWANA!AF74</f>
        <v>14.86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289.94000000000005</v>
      </c>
      <c r="E75">
        <f>BAWANA!AM75</f>
        <v>0</v>
      </c>
      <c r="F75">
        <f t="shared" si="11"/>
        <v>256</v>
      </c>
      <c r="G75">
        <f t="shared" si="12"/>
        <v>289.94000000000005</v>
      </c>
      <c r="H75" s="113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22.28</v>
      </c>
      <c r="M75">
        <f>TPDDL_EOD!AI75+TPDDL_EOD!AJ75</f>
        <v>69.61</v>
      </c>
      <c r="N75">
        <f t="shared" si="7"/>
        <v>289.94</v>
      </c>
      <c r="O75" s="113">
        <f t="shared" si="8"/>
        <v>0</v>
      </c>
      <c r="P75">
        <v>134.61000000000004</v>
      </c>
      <c r="Q75">
        <v>57.600000000000016</v>
      </c>
      <c r="R75">
        <v>5.8400000000000007</v>
      </c>
      <c r="S75">
        <v>22.280000000000005</v>
      </c>
      <c r="T75">
        <v>69.610000000000014</v>
      </c>
      <c r="U75" s="115">
        <f t="shared" si="9"/>
        <v>289.94000000000005</v>
      </c>
      <c r="V75" s="113">
        <f t="shared" si="10"/>
        <v>0</v>
      </c>
      <c r="Y75">
        <f>BAWANA!AW75+BAWANA!AX75</f>
        <v>15.03</v>
      </c>
      <c r="Z75">
        <f>BAWANA!BD75+BAWANA!BE75</f>
        <v>15.03</v>
      </c>
      <c r="AA75">
        <f>BAWANA!X75+BAWANA!Y75</f>
        <v>15.03</v>
      </c>
      <c r="AB75">
        <f>BAWANA!AE75+BAWANA!AF75</f>
        <v>15.03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289.94000000000005</v>
      </c>
      <c r="E76">
        <f>BAWANA!AM76</f>
        <v>0</v>
      </c>
      <c r="F76">
        <f t="shared" si="11"/>
        <v>256</v>
      </c>
      <c r="G76">
        <f t="shared" si="12"/>
        <v>289.94000000000005</v>
      </c>
      <c r="H76" s="113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22.28</v>
      </c>
      <c r="M76">
        <f>TPDDL_EOD!AI76+TPDDL_EOD!AJ76</f>
        <v>69.61</v>
      </c>
      <c r="N76">
        <f t="shared" si="7"/>
        <v>289.94</v>
      </c>
      <c r="O76" s="113">
        <f t="shared" si="8"/>
        <v>0</v>
      </c>
      <c r="P76">
        <v>134.61000000000004</v>
      </c>
      <c r="Q76">
        <v>57.600000000000016</v>
      </c>
      <c r="R76">
        <v>5.8400000000000007</v>
      </c>
      <c r="S76">
        <v>22.280000000000005</v>
      </c>
      <c r="T76">
        <v>69.610000000000014</v>
      </c>
      <c r="U76" s="115">
        <f t="shared" si="9"/>
        <v>289.94000000000005</v>
      </c>
      <c r="V76" s="113">
        <f t="shared" si="10"/>
        <v>0</v>
      </c>
      <c r="Y76">
        <f>BAWANA!AW76+BAWANA!AX76</f>
        <v>15.03</v>
      </c>
      <c r="Z76">
        <f>BAWANA!BD76+BAWANA!BE76</f>
        <v>15.03</v>
      </c>
      <c r="AA76">
        <f>BAWANA!X76+BAWANA!Y76</f>
        <v>15.03</v>
      </c>
      <c r="AB76">
        <f>BAWANA!AE76+BAWANA!AF76</f>
        <v>15.03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289.94000000000005</v>
      </c>
      <c r="E77">
        <f>BAWANA!AM77</f>
        <v>0</v>
      </c>
      <c r="F77">
        <f t="shared" si="11"/>
        <v>256</v>
      </c>
      <c r="G77">
        <f t="shared" si="12"/>
        <v>289.94000000000005</v>
      </c>
      <c r="H77" s="113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22.28</v>
      </c>
      <c r="M77">
        <f>TPDDL_EOD!AI77+TPDDL_EOD!AJ77</f>
        <v>69.61</v>
      </c>
      <c r="N77">
        <f t="shared" si="7"/>
        <v>289.94</v>
      </c>
      <c r="O77" s="113">
        <f t="shared" si="8"/>
        <v>0</v>
      </c>
      <c r="P77">
        <v>134.61000000000004</v>
      </c>
      <c r="Q77">
        <v>57.600000000000016</v>
      </c>
      <c r="R77">
        <v>5.8400000000000007</v>
      </c>
      <c r="S77">
        <v>22.280000000000005</v>
      </c>
      <c r="T77">
        <v>69.610000000000014</v>
      </c>
      <c r="U77" s="115">
        <f t="shared" si="9"/>
        <v>289.94000000000005</v>
      </c>
      <c r="V77" s="113">
        <f t="shared" si="10"/>
        <v>0</v>
      </c>
      <c r="Y77">
        <f>BAWANA!AW77+BAWANA!AX77</f>
        <v>15.03</v>
      </c>
      <c r="Z77">
        <f>BAWANA!BD77+BAWANA!BE77</f>
        <v>15.03</v>
      </c>
      <c r="AA77">
        <f>BAWANA!X77+BAWANA!Y77</f>
        <v>15.03</v>
      </c>
      <c r="AB77">
        <f>BAWANA!AE77+BAWANA!AF77</f>
        <v>15.03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289.94000000000005</v>
      </c>
      <c r="E78">
        <f>BAWANA!AM78</f>
        <v>0</v>
      </c>
      <c r="F78">
        <f t="shared" si="11"/>
        <v>256</v>
      </c>
      <c r="G78">
        <f t="shared" si="12"/>
        <v>289.94000000000005</v>
      </c>
      <c r="H78" s="113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22.28</v>
      </c>
      <c r="M78">
        <f>TPDDL_EOD!AI78+TPDDL_EOD!AJ78</f>
        <v>69.61</v>
      </c>
      <c r="N78">
        <f t="shared" si="7"/>
        <v>289.94</v>
      </c>
      <c r="O78" s="113">
        <f t="shared" si="8"/>
        <v>0</v>
      </c>
      <c r="P78">
        <v>134.61000000000004</v>
      </c>
      <c r="Q78">
        <v>57.600000000000016</v>
      </c>
      <c r="R78">
        <v>5.8400000000000007</v>
      </c>
      <c r="S78">
        <v>22.280000000000005</v>
      </c>
      <c r="T78">
        <v>69.610000000000014</v>
      </c>
      <c r="U78" s="115">
        <f t="shared" si="9"/>
        <v>289.94000000000005</v>
      </c>
      <c r="V78" s="113">
        <f t="shared" si="10"/>
        <v>0</v>
      </c>
      <c r="Y78">
        <f>BAWANA!AW78+BAWANA!AX78</f>
        <v>15.03</v>
      </c>
      <c r="Z78">
        <f>BAWANA!BD78+BAWANA!BE78</f>
        <v>15.03</v>
      </c>
      <c r="AA78">
        <f>BAWANA!X78+BAWANA!Y78</f>
        <v>15.03</v>
      </c>
      <c r="AB78">
        <f>BAWANA!AE78+BAWANA!AF78</f>
        <v>15.03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3"/>
      <c r="I79">
        <f>BRPL_EOD!AI79+BRPL_EOD!AJ79</f>
        <v>132.68</v>
      </c>
      <c r="J79">
        <f>BYPL_EOD!AI79+BYPL_EOD!AJ79</f>
        <v>57.6</v>
      </c>
      <c r="K79">
        <f>MES_EOD!AI79+MES_EOD!AJ79</f>
        <v>5.84</v>
      </c>
      <c r="L79">
        <f>NDMC_EOD!AI79+NDMC_EOD!AJ79</f>
        <v>22.28</v>
      </c>
      <c r="M79">
        <f>TPDDL_EOD!AI79+TPDDL_EOD!AJ79</f>
        <v>69.61</v>
      </c>
      <c r="N79">
        <f t="shared" si="7"/>
        <v>288.01</v>
      </c>
      <c r="O79" s="113">
        <f t="shared" si="8"/>
        <v>-9.9999999999909051E-3</v>
      </c>
      <c r="P79">
        <v>132.67539321551337</v>
      </c>
      <c r="Q79">
        <v>57.598000069442037</v>
      </c>
      <c r="R79">
        <v>5.8397972292628726</v>
      </c>
      <c r="S79">
        <v>22.279226415749456</v>
      </c>
      <c r="T79">
        <v>69.607583070032291</v>
      </c>
      <c r="U79" s="115">
        <f t="shared" si="9"/>
        <v>288</v>
      </c>
      <c r="V79" s="113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3"/>
      <c r="I80">
        <f>BRPL_EOD!AI80+BRPL_EOD!AJ80</f>
        <v>132.68</v>
      </c>
      <c r="J80">
        <f>BYPL_EOD!AI80+BYPL_EOD!AJ80</f>
        <v>57.6</v>
      </c>
      <c r="K80">
        <f>MES_EOD!AI80+MES_EOD!AJ80</f>
        <v>5.84</v>
      </c>
      <c r="L80">
        <f>NDMC_EOD!AI80+NDMC_EOD!AJ80</f>
        <v>22.28</v>
      </c>
      <c r="M80">
        <f>TPDDL_EOD!AI80+TPDDL_EOD!AJ80</f>
        <v>69.61</v>
      </c>
      <c r="N80">
        <f t="shared" si="7"/>
        <v>288.01</v>
      </c>
      <c r="O80" s="113">
        <f t="shared" si="8"/>
        <v>-9.9999999999909051E-3</v>
      </c>
      <c r="P80">
        <v>132.67539321551337</v>
      </c>
      <c r="Q80">
        <v>57.598000069442037</v>
      </c>
      <c r="R80">
        <v>5.8397972292628726</v>
      </c>
      <c r="S80">
        <v>22.279226415749456</v>
      </c>
      <c r="T80">
        <v>69.607583070032291</v>
      </c>
      <c r="U80" s="115">
        <f t="shared" si="9"/>
        <v>288</v>
      </c>
      <c r="V80" s="113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3"/>
      <c r="I81">
        <f>BRPL_EOD!AI81+BRPL_EOD!AJ81</f>
        <v>132.68</v>
      </c>
      <c r="J81">
        <f>BYPL_EOD!AI81+BYPL_EOD!AJ81</f>
        <v>57.6</v>
      </c>
      <c r="K81">
        <f>MES_EOD!AI81+MES_EOD!AJ81</f>
        <v>5.84</v>
      </c>
      <c r="L81">
        <f>NDMC_EOD!AI81+NDMC_EOD!AJ81</f>
        <v>22.28</v>
      </c>
      <c r="M81">
        <f>TPDDL_EOD!AI81+TPDDL_EOD!AJ81</f>
        <v>69.61</v>
      </c>
      <c r="N81">
        <f t="shared" si="7"/>
        <v>288.01</v>
      </c>
      <c r="O81" s="113">
        <f t="shared" si="8"/>
        <v>-9.9999999999909051E-3</v>
      </c>
      <c r="P81">
        <v>132.67539321551337</v>
      </c>
      <c r="Q81">
        <v>57.598000069442037</v>
      </c>
      <c r="R81">
        <v>5.8397972292628726</v>
      </c>
      <c r="S81">
        <v>22.279226415749456</v>
      </c>
      <c r="T81">
        <v>69.607583070032291</v>
      </c>
      <c r="U81" s="115">
        <f t="shared" si="9"/>
        <v>288</v>
      </c>
      <c r="V81" s="113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3"/>
      <c r="I82">
        <f>BRPL_EOD!AI82+BRPL_EOD!AJ82</f>
        <v>132.68</v>
      </c>
      <c r="J82">
        <f>BYPL_EOD!AI82+BYPL_EOD!AJ82</f>
        <v>57.6</v>
      </c>
      <c r="K82">
        <f>MES_EOD!AI82+MES_EOD!AJ82</f>
        <v>5.84</v>
      </c>
      <c r="L82">
        <f>NDMC_EOD!AI82+NDMC_EOD!AJ82</f>
        <v>22.28</v>
      </c>
      <c r="M82">
        <f>TPDDL_EOD!AI82+TPDDL_EOD!AJ82</f>
        <v>69.61</v>
      </c>
      <c r="N82">
        <f t="shared" si="7"/>
        <v>288.01</v>
      </c>
      <c r="O82" s="113">
        <f t="shared" si="8"/>
        <v>-9.9999999999909051E-3</v>
      </c>
      <c r="P82">
        <v>132.67539321551337</v>
      </c>
      <c r="Q82">
        <v>57.598000069442037</v>
      </c>
      <c r="R82">
        <v>5.8397972292628726</v>
      </c>
      <c r="S82">
        <v>22.279226415749456</v>
      </c>
      <c r="T82">
        <v>69.607583070032291</v>
      </c>
      <c r="U82" s="115">
        <f t="shared" si="9"/>
        <v>288</v>
      </c>
      <c r="V82" s="113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3"/>
      <c r="I83">
        <f>BRPL_EOD!AI83+BRPL_EOD!AJ83</f>
        <v>100.68</v>
      </c>
      <c r="J83">
        <f>BYPL_EOD!AI83+BYPL_EOD!AJ83</f>
        <v>57.6</v>
      </c>
      <c r="K83">
        <f>MES_EOD!AI83+MES_EOD!AJ83</f>
        <v>5.84</v>
      </c>
      <c r="L83">
        <f>NDMC_EOD!AI83+NDMC_EOD!AJ83</f>
        <v>22.28</v>
      </c>
      <c r="M83">
        <f>TPDDL_EOD!AI83+TPDDL_EOD!AJ83</f>
        <v>69.61</v>
      </c>
      <c r="N83">
        <f t="shared" si="7"/>
        <v>256.01</v>
      </c>
      <c r="O83" s="113">
        <f t="shared" si="8"/>
        <v>-9.9999999999909051E-3</v>
      </c>
      <c r="P83">
        <v>100.67606734111949</v>
      </c>
      <c r="Q83">
        <v>57.597750087887192</v>
      </c>
      <c r="R83">
        <v>5.8397718839107844</v>
      </c>
      <c r="S83">
        <v>22.279129721495256</v>
      </c>
      <c r="T83">
        <v>69.607280965587279</v>
      </c>
      <c r="U83" s="115">
        <f t="shared" si="9"/>
        <v>255.99999999999997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3"/>
      <c r="I84">
        <f>BRPL_EOD!AI84+BRPL_EOD!AJ84</f>
        <v>100.68</v>
      </c>
      <c r="J84">
        <f>BYPL_EOD!AI84+BYPL_EOD!AJ84</f>
        <v>57.6</v>
      </c>
      <c r="K84">
        <f>MES_EOD!AI84+MES_EOD!AJ84</f>
        <v>5.84</v>
      </c>
      <c r="L84">
        <f>NDMC_EOD!AI84+NDMC_EOD!AJ84</f>
        <v>22.28</v>
      </c>
      <c r="M84">
        <f>TPDDL_EOD!AI84+TPDDL_EOD!AJ84</f>
        <v>69.61</v>
      </c>
      <c r="N84">
        <f t="shared" si="7"/>
        <v>256.01</v>
      </c>
      <c r="O84" s="113">
        <f t="shared" si="8"/>
        <v>-9.9999999999909051E-3</v>
      </c>
      <c r="P84">
        <v>100.67606734111949</v>
      </c>
      <c r="Q84">
        <v>57.597750087887192</v>
      </c>
      <c r="R84">
        <v>5.8397718839107844</v>
      </c>
      <c r="S84">
        <v>22.279129721495256</v>
      </c>
      <c r="T84">
        <v>69.607280965587279</v>
      </c>
      <c r="U84" s="115">
        <f t="shared" si="9"/>
        <v>255.99999999999997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3"/>
      <c r="I85">
        <f>BRPL_EOD!AI85+BRPL_EOD!AJ85</f>
        <v>100.68</v>
      </c>
      <c r="J85">
        <f>BYPL_EOD!AI85+BYPL_EOD!AJ85</f>
        <v>57.6</v>
      </c>
      <c r="K85">
        <f>MES_EOD!AI85+MES_EOD!AJ85</f>
        <v>5.84</v>
      </c>
      <c r="L85">
        <f>NDMC_EOD!AI85+NDMC_EOD!AJ85</f>
        <v>22.28</v>
      </c>
      <c r="M85">
        <f>TPDDL_EOD!AI85+TPDDL_EOD!AJ85</f>
        <v>69.61</v>
      </c>
      <c r="N85">
        <f t="shared" si="7"/>
        <v>256.01</v>
      </c>
      <c r="O85" s="113">
        <f t="shared" si="8"/>
        <v>-9.9999999999909051E-3</v>
      </c>
      <c r="P85">
        <v>100.67606734111949</v>
      </c>
      <c r="Q85">
        <v>57.597750087887192</v>
      </c>
      <c r="R85">
        <v>5.8397718839107844</v>
      </c>
      <c r="S85">
        <v>22.279129721495256</v>
      </c>
      <c r="T85">
        <v>69.607280965587279</v>
      </c>
      <c r="U85" s="115">
        <f t="shared" si="9"/>
        <v>255.99999999999997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3"/>
      <c r="I86">
        <f>BRPL_EOD!AI86+BRPL_EOD!AJ86</f>
        <v>100.68</v>
      </c>
      <c r="J86">
        <f>BYPL_EOD!AI86+BYPL_EOD!AJ86</f>
        <v>57.6</v>
      </c>
      <c r="K86">
        <f>MES_EOD!AI86+MES_EOD!AJ86</f>
        <v>5.84</v>
      </c>
      <c r="L86">
        <f>NDMC_EOD!AI86+NDMC_EOD!AJ86</f>
        <v>22.28</v>
      </c>
      <c r="M86">
        <f>TPDDL_EOD!AI86+TPDDL_EOD!AJ86</f>
        <v>69.61</v>
      </c>
      <c r="N86">
        <f t="shared" si="7"/>
        <v>256.01</v>
      </c>
      <c r="O86" s="113">
        <f t="shared" si="8"/>
        <v>-9.9999999999909051E-3</v>
      </c>
      <c r="P86">
        <v>100.67606734111949</v>
      </c>
      <c r="Q86">
        <v>57.597750087887192</v>
      </c>
      <c r="R86">
        <v>5.8397718839107844</v>
      </c>
      <c r="S86">
        <v>22.279129721495256</v>
      </c>
      <c r="T86">
        <v>69.607280965587279</v>
      </c>
      <c r="U86" s="115">
        <f t="shared" si="9"/>
        <v>255.99999999999997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288</v>
      </c>
      <c r="E87">
        <f>BAWANA!AM87</f>
        <v>0</v>
      </c>
      <c r="F87">
        <f t="shared" si="11"/>
        <v>256</v>
      </c>
      <c r="G87">
        <f t="shared" si="12"/>
        <v>288</v>
      </c>
      <c r="H87" s="113"/>
      <c r="I87">
        <f>BRPL_EOD!AI87+BRPL_EOD!AJ87</f>
        <v>132.68</v>
      </c>
      <c r="J87">
        <f>BYPL_EOD!AI87+BYPL_EOD!AJ87</f>
        <v>57.6</v>
      </c>
      <c r="K87">
        <f>MES_EOD!AI87+MES_EOD!AJ87</f>
        <v>5.84</v>
      </c>
      <c r="L87">
        <f>NDMC_EOD!AI87+NDMC_EOD!AJ87</f>
        <v>22.28</v>
      </c>
      <c r="M87">
        <f>TPDDL_EOD!AI87+TPDDL_EOD!AJ87</f>
        <v>69.61</v>
      </c>
      <c r="N87">
        <f t="shared" si="7"/>
        <v>288.01</v>
      </c>
      <c r="O87" s="113">
        <f t="shared" si="8"/>
        <v>-9.9999999999909051E-3</v>
      </c>
      <c r="P87">
        <v>132.67539321551337</v>
      </c>
      <c r="Q87">
        <v>57.598000069442037</v>
      </c>
      <c r="R87">
        <v>5.8397972292628726</v>
      </c>
      <c r="S87">
        <v>22.279226415749456</v>
      </c>
      <c r="T87">
        <v>69.607583070032291</v>
      </c>
      <c r="U87" s="115">
        <f t="shared" si="9"/>
        <v>288</v>
      </c>
      <c r="V87" s="113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288</v>
      </c>
      <c r="E88">
        <f>BAWANA!AM88</f>
        <v>0</v>
      </c>
      <c r="F88">
        <f t="shared" si="11"/>
        <v>256</v>
      </c>
      <c r="G88">
        <f t="shared" si="12"/>
        <v>288</v>
      </c>
      <c r="H88" s="113"/>
      <c r="I88">
        <f>BRPL_EOD!AI88+BRPL_EOD!AJ88</f>
        <v>132.68</v>
      </c>
      <c r="J88">
        <f>BYPL_EOD!AI88+BYPL_EOD!AJ88</f>
        <v>57.6</v>
      </c>
      <c r="K88">
        <f>MES_EOD!AI88+MES_EOD!AJ88</f>
        <v>5.84</v>
      </c>
      <c r="L88">
        <f>NDMC_EOD!AI88+NDMC_EOD!AJ88</f>
        <v>22.28</v>
      </c>
      <c r="M88">
        <f>TPDDL_EOD!AI88+TPDDL_EOD!AJ88</f>
        <v>69.61</v>
      </c>
      <c r="N88">
        <f t="shared" si="7"/>
        <v>288.01</v>
      </c>
      <c r="O88" s="113">
        <f t="shared" si="8"/>
        <v>-9.9999999999909051E-3</v>
      </c>
      <c r="P88">
        <v>132.67539321551337</v>
      </c>
      <c r="Q88">
        <v>57.598000069442037</v>
      </c>
      <c r="R88">
        <v>5.8397972292628726</v>
      </c>
      <c r="S88">
        <v>22.279226415749456</v>
      </c>
      <c r="T88">
        <v>69.607583070032291</v>
      </c>
      <c r="U88" s="115">
        <f t="shared" si="9"/>
        <v>288</v>
      </c>
      <c r="V88" s="113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288</v>
      </c>
      <c r="E89">
        <f>BAWANA!AM89</f>
        <v>0</v>
      </c>
      <c r="F89">
        <f t="shared" si="11"/>
        <v>256</v>
      </c>
      <c r="G89">
        <f t="shared" si="12"/>
        <v>288</v>
      </c>
      <c r="H89" s="113"/>
      <c r="I89">
        <f>BRPL_EOD!AI89+BRPL_EOD!AJ89</f>
        <v>132.68</v>
      </c>
      <c r="J89">
        <f>BYPL_EOD!AI89+BYPL_EOD!AJ89</f>
        <v>57.6</v>
      </c>
      <c r="K89">
        <f>MES_EOD!AI89+MES_EOD!AJ89</f>
        <v>5.84</v>
      </c>
      <c r="L89">
        <f>NDMC_EOD!AI89+NDMC_EOD!AJ89</f>
        <v>22.28</v>
      </c>
      <c r="M89">
        <f>TPDDL_EOD!AI89+TPDDL_EOD!AJ89</f>
        <v>69.61</v>
      </c>
      <c r="N89">
        <f t="shared" si="7"/>
        <v>288.01</v>
      </c>
      <c r="O89" s="113">
        <f t="shared" si="8"/>
        <v>-9.9999999999909051E-3</v>
      </c>
      <c r="P89">
        <v>132.67539321551337</v>
      </c>
      <c r="Q89">
        <v>57.598000069442037</v>
      </c>
      <c r="R89">
        <v>5.8397972292628726</v>
      </c>
      <c r="S89">
        <v>22.279226415749456</v>
      </c>
      <c r="T89">
        <v>69.607583070032291</v>
      </c>
      <c r="U89" s="115">
        <f t="shared" si="9"/>
        <v>288</v>
      </c>
      <c r="V89" s="113">
        <f t="shared" si="10"/>
        <v>0</v>
      </c>
      <c r="Y89">
        <f>BAWANA!AW89+BAWANA!AX89</f>
        <v>0</v>
      </c>
      <c r="Z89">
        <f>BAWANA!BD89+BAWANA!BE89</f>
        <v>32</v>
      </c>
      <c r="AA89">
        <f>BAWANA!X89+BAWANA!Y89</f>
        <v>0</v>
      </c>
      <c r="AB89">
        <f>BAWANA!AE89+BAWANA!AF89</f>
        <v>32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288</v>
      </c>
      <c r="E90">
        <f>BAWANA!AM90</f>
        <v>0</v>
      </c>
      <c r="F90">
        <f t="shared" si="11"/>
        <v>256</v>
      </c>
      <c r="G90">
        <f t="shared" si="12"/>
        <v>288</v>
      </c>
      <c r="H90" s="113"/>
      <c r="I90">
        <f>BRPL_EOD!AI90+BRPL_EOD!AJ90</f>
        <v>132.68</v>
      </c>
      <c r="J90">
        <f>BYPL_EOD!AI90+BYPL_EOD!AJ90</f>
        <v>57.6</v>
      </c>
      <c r="K90">
        <f>MES_EOD!AI90+MES_EOD!AJ90</f>
        <v>5.84</v>
      </c>
      <c r="L90">
        <f>NDMC_EOD!AI90+NDMC_EOD!AJ90</f>
        <v>22.28</v>
      </c>
      <c r="M90">
        <f>TPDDL_EOD!AI90+TPDDL_EOD!AJ90</f>
        <v>69.61</v>
      </c>
      <c r="N90">
        <f t="shared" si="7"/>
        <v>288.01</v>
      </c>
      <c r="O90" s="113">
        <f t="shared" si="8"/>
        <v>-9.9999999999909051E-3</v>
      </c>
      <c r="P90">
        <v>132.67539321551337</v>
      </c>
      <c r="Q90">
        <v>57.598000069442037</v>
      </c>
      <c r="R90">
        <v>5.8397972292628726</v>
      </c>
      <c r="S90">
        <v>22.279226415749456</v>
      </c>
      <c r="T90">
        <v>69.607583070032291</v>
      </c>
      <c r="U90" s="115">
        <f t="shared" si="9"/>
        <v>288</v>
      </c>
      <c r="V90" s="113">
        <f t="shared" si="10"/>
        <v>0</v>
      </c>
      <c r="Y90">
        <f>BAWANA!AW90+BAWANA!AX90</f>
        <v>0</v>
      </c>
      <c r="Z90">
        <f>BAWANA!BD90+BAWANA!BE90</f>
        <v>32</v>
      </c>
      <c r="AA90">
        <f>BAWANA!X90+BAWANA!Y90</f>
        <v>0</v>
      </c>
      <c r="AB90">
        <f>BAWANA!AE90+BAWANA!AF90</f>
        <v>32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288</v>
      </c>
      <c r="E91">
        <f>BAWANA!AM91</f>
        <v>0</v>
      </c>
      <c r="F91">
        <f t="shared" si="11"/>
        <v>256</v>
      </c>
      <c r="G91">
        <f t="shared" si="12"/>
        <v>288</v>
      </c>
      <c r="H91" s="113"/>
      <c r="I91">
        <f>BRPL_EOD!AI91+BRPL_EOD!AJ91</f>
        <v>132.68</v>
      </c>
      <c r="J91">
        <f>BYPL_EOD!AI91+BYPL_EOD!AJ91</f>
        <v>57.6</v>
      </c>
      <c r="K91">
        <f>MES_EOD!AI91+MES_EOD!AJ91</f>
        <v>5.84</v>
      </c>
      <c r="L91">
        <f>NDMC_EOD!AI91+NDMC_EOD!AJ91</f>
        <v>22.28</v>
      </c>
      <c r="M91">
        <f>TPDDL_EOD!AI91+TPDDL_EOD!AJ91</f>
        <v>69.61</v>
      </c>
      <c r="N91">
        <f t="shared" si="7"/>
        <v>288.01</v>
      </c>
      <c r="O91" s="113">
        <f t="shared" si="8"/>
        <v>-9.9999999999909051E-3</v>
      </c>
      <c r="P91">
        <v>132.67539321551337</v>
      </c>
      <c r="Q91">
        <v>57.598000069442037</v>
      </c>
      <c r="R91">
        <v>5.8397972292628726</v>
      </c>
      <c r="S91">
        <v>22.279226415749456</v>
      </c>
      <c r="T91">
        <v>69.607583070032291</v>
      </c>
      <c r="U91" s="115">
        <f t="shared" si="9"/>
        <v>288</v>
      </c>
      <c r="V91" s="113">
        <f t="shared" si="10"/>
        <v>0</v>
      </c>
      <c r="Y91">
        <f>BAWANA!AW91+BAWANA!AX91</f>
        <v>0</v>
      </c>
      <c r="Z91">
        <f>BAWANA!BD91+BAWANA!BE91</f>
        <v>32</v>
      </c>
      <c r="AA91">
        <f>BAWANA!X91+BAWANA!Y91</f>
        <v>0</v>
      </c>
      <c r="AB91">
        <f>BAWANA!AE91+BAWANA!AF91</f>
        <v>32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288</v>
      </c>
      <c r="E92">
        <f>BAWANA!AM92</f>
        <v>0</v>
      </c>
      <c r="F92">
        <f t="shared" si="11"/>
        <v>256</v>
      </c>
      <c r="G92">
        <f t="shared" si="12"/>
        <v>288</v>
      </c>
      <c r="H92" s="113"/>
      <c r="I92">
        <f>BRPL_EOD!AI92+BRPL_EOD!AJ92</f>
        <v>132.68</v>
      </c>
      <c r="J92">
        <f>BYPL_EOD!AI92+BYPL_EOD!AJ92</f>
        <v>57.6</v>
      </c>
      <c r="K92">
        <f>MES_EOD!AI92+MES_EOD!AJ92</f>
        <v>5.84</v>
      </c>
      <c r="L92">
        <f>NDMC_EOD!AI92+NDMC_EOD!AJ92</f>
        <v>22.28</v>
      </c>
      <c r="M92">
        <f>TPDDL_EOD!AI92+TPDDL_EOD!AJ92</f>
        <v>69.61</v>
      </c>
      <c r="N92">
        <f t="shared" si="7"/>
        <v>288.01</v>
      </c>
      <c r="O92" s="113">
        <f t="shared" si="8"/>
        <v>-9.9999999999909051E-3</v>
      </c>
      <c r="P92">
        <v>132.67539321551337</v>
      </c>
      <c r="Q92">
        <v>57.598000069442037</v>
      </c>
      <c r="R92">
        <v>5.8397972292628726</v>
      </c>
      <c r="S92">
        <v>22.279226415749456</v>
      </c>
      <c r="T92">
        <v>69.607583070032291</v>
      </c>
      <c r="U92" s="115">
        <f t="shared" si="9"/>
        <v>288</v>
      </c>
      <c r="V92" s="113">
        <f t="shared" si="10"/>
        <v>0</v>
      </c>
      <c r="Y92">
        <f>BAWANA!AW92+BAWANA!AX92</f>
        <v>0</v>
      </c>
      <c r="Z92">
        <f>BAWANA!BD92+BAWANA!BE92</f>
        <v>32</v>
      </c>
      <c r="AA92">
        <f>BAWANA!X92+BAWANA!Y92</f>
        <v>0</v>
      </c>
      <c r="AB92">
        <f>BAWANA!AE92+BAWANA!AF92</f>
        <v>32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289.94000000000005</v>
      </c>
      <c r="E93">
        <f>BAWANA!AM93</f>
        <v>0</v>
      </c>
      <c r="F93">
        <f t="shared" si="11"/>
        <v>256</v>
      </c>
      <c r="G93">
        <f t="shared" si="12"/>
        <v>289.94000000000005</v>
      </c>
      <c r="H93" s="113"/>
      <c r="I93">
        <f>BRPL_EOD!AI93+BRPL_EOD!AJ93</f>
        <v>134.61000000000001</v>
      </c>
      <c r="J93">
        <f>BYPL_EOD!AI93+BYPL_EOD!AJ93</f>
        <v>57.6</v>
      </c>
      <c r="K93">
        <f>MES_EOD!AI93+MES_EOD!AJ93</f>
        <v>5.84</v>
      </c>
      <c r="L93">
        <f>NDMC_EOD!AI93+NDMC_EOD!AJ93</f>
        <v>22.28</v>
      </c>
      <c r="M93">
        <f>TPDDL_EOD!AI93+TPDDL_EOD!AJ93</f>
        <v>69.61</v>
      </c>
      <c r="N93">
        <f t="shared" si="7"/>
        <v>289.94</v>
      </c>
      <c r="O93" s="113">
        <f t="shared" si="8"/>
        <v>0</v>
      </c>
      <c r="P93">
        <v>134.61000000000004</v>
      </c>
      <c r="Q93">
        <v>57.600000000000016</v>
      </c>
      <c r="R93">
        <v>5.8400000000000007</v>
      </c>
      <c r="S93">
        <v>22.280000000000005</v>
      </c>
      <c r="T93">
        <v>69.610000000000014</v>
      </c>
      <c r="U93" s="115">
        <f t="shared" si="9"/>
        <v>289.94000000000005</v>
      </c>
      <c r="V93" s="113">
        <f t="shared" si="10"/>
        <v>0</v>
      </c>
      <c r="Y93">
        <f>BAWANA!AW93+BAWANA!AX93</f>
        <v>15.03</v>
      </c>
      <c r="Z93">
        <f>BAWANA!BD93+BAWANA!BE93</f>
        <v>15.03</v>
      </c>
      <c r="AA93">
        <f>BAWANA!X93+BAWANA!Y93</f>
        <v>15.03</v>
      </c>
      <c r="AB93">
        <f>BAWANA!AE93+BAWANA!AF93</f>
        <v>15.03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289.94000000000005</v>
      </c>
      <c r="E94">
        <f>BAWANA!AM94</f>
        <v>0</v>
      </c>
      <c r="F94">
        <f t="shared" si="11"/>
        <v>256</v>
      </c>
      <c r="G94">
        <f t="shared" si="12"/>
        <v>289.94000000000005</v>
      </c>
      <c r="H94" s="113"/>
      <c r="I94">
        <f>BRPL_EOD!AI94+BRPL_EOD!AJ94</f>
        <v>134.61000000000001</v>
      </c>
      <c r="J94">
        <f>BYPL_EOD!AI94+BYPL_EOD!AJ94</f>
        <v>57.6</v>
      </c>
      <c r="K94">
        <f>MES_EOD!AI94+MES_EOD!AJ94</f>
        <v>5.84</v>
      </c>
      <c r="L94">
        <f>NDMC_EOD!AI94+NDMC_EOD!AJ94</f>
        <v>22.28</v>
      </c>
      <c r="M94">
        <f>TPDDL_EOD!AI94+TPDDL_EOD!AJ94</f>
        <v>69.61</v>
      </c>
      <c r="N94">
        <f t="shared" si="7"/>
        <v>289.94</v>
      </c>
      <c r="O94" s="113">
        <f t="shared" si="8"/>
        <v>0</v>
      </c>
      <c r="P94">
        <v>134.61000000000004</v>
      </c>
      <c r="Q94">
        <v>57.600000000000016</v>
      </c>
      <c r="R94">
        <v>5.8400000000000007</v>
      </c>
      <c r="S94">
        <v>22.280000000000005</v>
      </c>
      <c r="T94">
        <v>69.610000000000014</v>
      </c>
      <c r="U94" s="115">
        <f t="shared" si="9"/>
        <v>289.94000000000005</v>
      </c>
      <c r="V94" s="113">
        <f t="shared" si="10"/>
        <v>0</v>
      </c>
      <c r="Y94">
        <f>BAWANA!AW94+BAWANA!AX94</f>
        <v>15.03</v>
      </c>
      <c r="Z94">
        <f>BAWANA!BD94+BAWANA!BE94</f>
        <v>15.03</v>
      </c>
      <c r="AA94">
        <f>BAWANA!X94+BAWANA!Y94</f>
        <v>15.03</v>
      </c>
      <c r="AB94">
        <f>BAWANA!AE94+BAWANA!AF94</f>
        <v>15.03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289.94000000000005</v>
      </c>
      <c r="E95">
        <f>BAWANA!AM95</f>
        <v>0</v>
      </c>
      <c r="F95">
        <f t="shared" si="11"/>
        <v>256</v>
      </c>
      <c r="G95">
        <f t="shared" si="12"/>
        <v>289.94000000000005</v>
      </c>
      <c r="H95" s="113"/>
      <c r="I95">
        <f>BRPL_EOD!AI95+BRPL_EOD!AJ95</f>
        <v>134.61000000000001</v>
      </c>
      <c r="J95">
        <f>BYPL_EOD!AI95+BYPL_EOD!AJ95</f>
        <v>57.6</v>
      </c>
      <c r="K95">
        <f>MES_EOD!AI95+MES_EOD!AJ95</f>
        <v>5.84</v>
      </c>
      <c r="L95">
        <f>NDMC_EOD!AI95+NDMC_EOD!AJ95</f>
        <v>22.28</v>
      </c>
      <c r="M95">
        <f>TPDDL_EOD!AI95+TPDDL_EOD!AJ95</f>
        <v>69.61</v>
      </c>
      <c r="N95">
        <f t="shared" si="7"/>
        <v>289.94</v>
      </c>
      <c r="O95" s="113">
        <f t="shared" si="8"/>
        <v>0</v>
      </c>
      <c r="P95">
        <v>134.61000000000004</v>
      </c>
      <c r="Q95">
        <v>57.600000000000016</v>
      </c>
      <c r="R95">
        <v>5.8400000000000007</v>
      </c>
      <c r="S95">
        <v>22.280000000000005</v>
      </c>
      <c r="T95">
        <v>69.610000000000014</v>
      </c>
      <c r="U95" s="115">
        <f t="shared" si="9"/>
        <v>289.94000000000005</v>
      </c>
      <c r="V95" s="113">
        <f t="shared" si="10"/>
        <v>0</v>
      </c>
      <c r="Y95">
        <f>BAWANA!AW95+BAWANA!AX95</f>
        <v>15.03</v>
      </c>
      <c r="Z95">
        <f>BAWANA!BD95+BAWANA!BE95</f>
        <v>15.03</v>
      </c>
      <c r="AA95">
        <f>BAWANA!X95+BAWANA!Y95</f>
        <v>15.03</v>
      </c>
      <c r="AB95">
        <f>BAWANA!AE95+BAWANA!AF95</f>
        <v>15.03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289.94000000000005</v>
      </c>
      <c r="E96">
        <f>BAWANA!AM96</f>
        <v>0</v>
      </c>
      <c r="F96">
        <f t="shared" si="11"/>
        <v>256</v>
      </c>
      <c r="G96">
        <f t="shared" si="12"/>
        <v>289.94000000000005</v>
      </c>
      <c r="H96" s="113"/>
      <c r="I96">
        <f>BRPL_EOD!AI96+BRPL_EOD!AJ96</f>
        <v>134.61000000000001</v>
      </c>
      <c r="J96">
        <f>BYPL_EOD!AI96+BYPL_EOD!AJ96</f>
        <v>57.6</v>
      </c>
      <c r="K96">
        <f>MES_EOD!AI96+MES_EOD!AJ96</f>
        <v>5.84</v>
      </c>
      <c r="L96">
        <f>NDMC_EOD!AI96+NDMC_EOD!AJ96</f>
        <v>22.28</v>
      </c>
      <c r="M96">
        <f>TPDDL_EOD!AI96+TPDDL_EOD!AJ96</f>
        <v>69.61</v>
      </c>
      <c r="N96">
        <f t="shared" si="7"/>
        <v>289.94</v>
      </c>
      <c r="O96" s="113">
        <f t="shared" si="8"/>
        <v>0</v>
      </c>
      <c r="P96">
        <v>134.61000000000004</v>
      </c>
      <c r="Q96">
        <v>57.600000000000016</v>
      </c>
      <c r="R96">
        <v>5.8400000000000007</v>
      </c>
      <c r="S96">
        <v>22.280000000000005</v>
      </c>
      <c r="T96">
        <v>69.610000000000014</v>
      </c>
      <c r="U96" s="115">
        <f t="shared" si="9"/>
        <v>289.94000000000005</v>
      </c>
      <c r="V96" s="113">
        <f t="shared" si="10"/>
        <v>0</v>
      </c>
      <c r="Y96">
        <f>BAWANA!AW96+BAWANA!AX96</f>
        <v>15.03</v>
      </c>
      <c r="Z96">
        <f>BAWANA!BD96+BAWANA!BE96</f>
        <v>15.03</v>
      </c>
      <c r="AA96">
        <f>BAWANA!X96+BAWANA!Y96</f>
        <v>15.03</v>
      </c>
      <c r="AB96">
        <f>BAWANA!AE96+BAWANA!AF96</f>
        <v>15.03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289.94000000000005</v>
      </c>
      <c r="E97">
        <f>BAWANA!AM97</f>
        <v>0</v>
      </c>
      <c r="F97">
        <f t="shared" si="11"/>
        <v>256</v>
      </c>
      <c r="G97">
        <f t="shared" si="12"/>
        <v>289.94000000000005</v>
      </c>
      <c r="H97" s="113"/>
      <c r="I97">
        <f>BRPL_EOD!AI97+BRPL_EOD!AJ97</f>
        <v>134.61000000000001</v>
      </c>
      <c r="J97">
        <f>BYPL_EOD!AI97+BYPL_EOD!AJ97</f>
        <v>57.6</v>
      </c>
      <c r="K97">
        <f>MES_EOD!AI97+MES_EOD!AJ97</f>
        <v>5.84</v>
      </c>
      <c r="L97">
        <f>NDMC_EOD!AI97+NDMC_EOD!AJ97</f>
        <v>22.28</v>
      </c>
      <c r="M97">
        <f>TPDDL_EOD!AI97+TPDDL_EOD!AJ97</f>
        <v>69.61</v>
      </c>
      <c r="N97">
        <f t="shared" si="7"/>
        <v>289.94</v>
      </c>
      <c r="O97" s="113">
        <f t="shared" si="8"/>
        <v>0</v>
      </c>
      <c r="P97">
        <v>134.61000000000004</v>
      </c>
      <c r="Q97">
        <v>57.600000000000016</v>
      </c>
      <c r="R97">
        <v>5.8400000000000007</v>
      </c>
      <c r="S97">
        <v>22.280000000000005</v>
      </c>
      <c r="T97">
        <v>69.610000000000014</v>
      </c>
      <c r="U97" s="115">
        <f t="shared" si="9"/>
        <v>289.94000000000005</v>
      </c>
      <c r="V97" s="113">
        <f t="shared" si="10"/>
        <v>0</v>
      </c>
      <c r="Y97">
        <f>BAWANA!AW97+BAWANA!AX97</f>
        <v>15.03</v>
      </c>
      <c r="Z97">
        <f>BAWANA!BD97+BAWANA!BE97</f>
        <v>15.03</v>
      </c>
      <c r="AA97">
        <f>BAWANA!X97+BAWANA!Y97</f>
        <v>15.03</v>
      </c>
      <c r="AB97">
        <f>BAWANA!AE97+BAWANA!AF97</f>
        <v>15.03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289.94000000000005</v>
      </c>
      <c r="E98">
        <f>BAWANA!AM98</f>
        <v>0</v>
      </c>
      <c r="F98">
        <f t="shared" si="11"/>
        <v>256</v>
      </c>
      <c r="G98">
        <f t="shared" si="12"/>
        <v>289.94000000000005</v>
      </c>
      <c r="H98" s="113"/>
      <c r="I98">
        <f>BRPL_EOD!AI98+BRPL_EOD!AJ98</f>
        <v>134.61000000000001</v>
      </c>
      <c r="J98">
        <f>BYPL_EOD!AI98+BYPL_EOD!AJ98</f>
        <v>57.6</v>
      </c>
      <c r="K98">
        <f>MES_EOD!AI98+MES_EOD!AJ98</f>
        <v>5.84</v>
      </c>
      <c r="L98">
        <f>NDMC_EOD!AI98+NDMC_EOD!AJ98</f>
        <v>22.28</v>
      </c>
      <c r="M98">
        <f>TPDDL_EOD!AI98+TPDDL_EOD!AJ98</f>
        <v>69.61</v>
      </c>
      <c r="N98">
        <f t="shared" si="7"/>
        <v>289.94</v>
      </c>
      <c r="O98" s="113">
        <f t="shared" si="8"/>
        <v>0</v>
      </c>
      <c r="P98">
        <v>134.61000000000004</v>
      </c>
      <c r="Q98">
        <v>57.600000000000016</v>
      </c>
      <c r="R98">
        <v>5.8400000000000007</v>
      </c>
      <c r="S98">
        <v>22.280000000000005</v>
      </c>
      <c r="T98">
        <v>69.610000000000014</v>
      </c>
      <c r="U98" s="115">
        <f t="shared" si="9"/>
        <v>289.94000000000005</v>
      </c>
      <c r="V98" s="113">
        <f t="shared" si="10"/>
        <v>0</v>
      </c>
      <c r="Y98">
        <f>BAWANA!AW98+BAWANA!AX98</f>
        <v>15.03</v>
      </c>
      <c r="Z98">
        <f>BAWANA!BD98+BAWANA!BE98</f>
        <v>15.03</v>
      </c>
      <c r="AA98">
        <f>BAWANA!X98+BAWANA!Y98</f>
        <v>15.03</v>
      </c>
      <c r="AB98">
        <f>BAWANA!AE98+BAWANA!AF98</f>
        <v>15.03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6.8371149999999936</v>
      </c>
      <c r="E99" s="115">
        <f t="shared" si="14"/>
        <v>0</v>
      </c>
      <c r="F99" s="115">
        <f t="shared" si="14"/>
        <v>6.1440000000000001</v>
      </c>
      <c r="G99" s="115">
        <f t="shared" si="14"/>
        <v>6.8371149999999936</v>
      </c>
      <c r="H99" s="115"/>
      <c r="I99" s="115">
        <f t="shared" si="14"/>
        <v>3.130695000000002</v>
      </c>
      <c r="J99" s="115">
        <f t="shared" si="14"/>
        <v>1.382400000000001</v>
      </c>
      <c r="K99" s="115">
        <f t="shared" si="14"/>
        <v>0.14015999999999981</v>
      </c>
      <c r="L99" s="115">
        <f t="shared" si="14"/>
        <v>0.51335000000000053</v>
      </c>
      <c r="M99" s="115">
        <f t="shared" si="14"/>
        <v>1.6706399999999977</v>
      </c>
      <c r="N99" s="115">
        <f t="shared" si="14"/>
        <v>6.837244999999994</v>
      </c>
      <c r="O99" s="115">
        <f t="shared" si="14"/>
        <v>-1.3000000000030809E-4</v>
      </c>
      <c r="P99" s="115">
        <f t="shared" si="14"/>
        <v>3.1306365582928204</v>
      </c>
      <c r="Q99" s="115">
        <f t="shared" si="14"/>
        <v>1.3823733310776405</v>
      </c>
      <c r="R99" s="115">
        <f t="shared" si="14"/>
        <v>0.14015729606759411</v>
      </c>
      <c r="S99" s="115">
        <f t="shared" si="14"/>
        <v>0.51334004413981515</v>
      </c>
      <c r="T99" s="115">
        <f t="shared" si="14"/>
        <v>1.6706077704221258</v>
      </c>
      <c r="U99" s="115">
        <f t="shared" si="14"/>
        <v>6.8371149999999936</v>
      </c>
      <c r="V99" s="115">
        <f t="shared" si="10"/>
        <v>0</v>
      </c>
      <c r="Y99" s="115">
        <f>SUM(Y3:Y98)/4000</f>
        <v>0.39045499999999966</v>
      </c>
      <c r="Z99" s="115">
        <f t="shared" ref="Z99:AD99" si="15">SUM(Z3:Z98)/4000</f>
        <v>0.45242999999999911</v>
      </c>
      <c r="AA99" s="115">
        <f t="shared" si="15"/>
        <v>0.39045499999999966</v>
      </c>
      <c r="AB99" s="115">
        <f t="shared" si="15"/>
        <v>0.45242999999999911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630</v>
      </c>
      <c r="C3">
        <f>BAWANA!G3</f>
        <v>0</v>
      </c>
      <c r="D3">
        <f>BAWANA!AP3</f>
        <v>315</v>
      </c>
      <c r="E3">
        <f>BAWANA!AQ3</f>
        <v>0</v>
      </c>
      <c r="F3">
        <f>(B3+C3)*0.8</f>
        <v>504</v>
      </c>
      <c r="G3">
        <f>(D3+E3)</f>
        <v>315</v>
      </c>
      <c r="H3" s="113"/>
      <c r="I3">
        <f>BRPL_EOD!AM3+BRPL_EOD!AN3</f>
        <v>192.07</v>
      </c>
      <c r="J3">
        <f>BYPL_EOD!AM3+BYPL_EOD!AN3</f>
        <v>55.7</v>
      </c>
      <c r="K3">
        <f>MES_EOD!AM3+MES_EOD!AN3</f>
        <v>0</v>
      </c>
      <c r="L3">
        <f>NDMC_EOD!AM3+NDMC_EOD!AN3</f>
        <v>0</v>
      </c>
      <c r="M3">
        <f>TPDDL_EOD!AM3+TPDDL_EOD!AN3</f>
        <v>67.23</v>
      </c>
      <c r="N3">
        <f t="shared" ref="N3:N66" si="0">SUM(I3:M3)</f>
        <v>315</v>
      </c>
      <c r="O3" s="113">
        <f t="shared" ref="O3:O66" si="1">G3-N3</f>
        <v>0</v>
      </c>
      <c r="P3">
        <v>192.07</v>
      </c>
      <c r="Q3">
        <v>55.7</v>
      </c>
      <c r="R3">
        <v>0</v>
      </c>
      <c r="S3">
        <v>0</v>
      </c>
      <c r="T3">
        <v>67.23</v>
      </c>
      <c r="U3" s="115">
        <f t="shared" ref="U3:U66" si="2">SUM(P3:T3)</f>
        <v>315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630</v>
      </c>
      <c r="C4">
        <f>BAWANA!G4</f>
        <v>0</v>
      </c>
      <c r="D4">
        <f>BAWANA!AP4</f>
        <v>315</v>
      </c>
      <c r="E4">
        <f>BAWANA!AQ4</f>
        <v>0</v>
      </c>
      <c r="F4">
        <f t="shared" ref="F4:F67" si="4">(B4+C4)*0.8</f>
        <v>504</v>
      </c>
      <c r="G4">
        <f t="shared" ref="G4:G67" si="5">(D4+E4)</f>
        <v>315</v>
      </c>
      <c r="H4" s="113"/>
      <c r="I4">
        <f>BRPL_EOD!AM4+BRPL_EOD!AN4</f>
        <v>192.07</v>
      </c>
      <c r="J4">
        <f>BYPL_EOD!AM4+BYPL_EOD!AN4</f>
        <v>55.7</v>
      </c>
      <c r="K4">
        <f>MES_EOD!AM4+MES_EOD!AN4</f>
        <v>0</v>
      </c>
      <c r="L4">
        <f>NDMC_EOD!AM4+NDMC_EOD!AN4</f>
        <v>0</v>
      </c>
      <c r="M4">
        <f>TPDDL_EOD!AM4+TPDDL_EOD!AN4</f>
        <v>67.23</v>
      </c>
      <c r="N4">
        <f t="shared" si="0"/>
        <v>315</v>
      </c>
      <c r="O4" s="113">
        <f t="shared" si="1"/>
        <v>0</v>
      </c>
      <c r="P4">
        <v>192.07</v>
      </c>
      <c r="Q4">
        <v>55.7</v>
      </c>
      <c r="R4">
        <v>0</v>
      </c>
      <c r="S4">
        <v>0</v>
      </c>
      <c r="T4">
        <v>67.23</v>
      </c>
      <c r="U4" s="115">
        <f t="shared" si="2"/>
        <v>315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630</v>
      </c>
      <c r="C5">
        <f>BAWANA!G5</f>
        <v>0</v>
      </c>
      <c r="D5">
        <f>BAWANA!AP5</f>
        <v>308</v>
      </c>
      <c r="E5">
        <f>BAWANA!AQ5</f>
        <v>0</v>
      </c>
      <c r="F5">
        <f t="shared" si="4"/>
        <v>504</v>
      </c>
      <c r="G5">
        <f t="shared" si="5"/>
        <v>308</v>
      </c>
      <c r="H5" s="113"/>
      <c r="I5">
        <f>BRPL_EOD!AM5+BRPL_EOD!AN5</f>
        <v>200</v>
      </c>
      <c r="J5">
        <f>BYPL_EOD!AM5+BYPL_EOD!AN5</f>
        <v>58</v>
      </c>
      <c r="K5">
        <f>MES_EOD!AM5+MES_EOD!AN5</f>
        <v>0</v>
      </c>
      <c r="L5">
        <f>NDMC_EOD!AM5+NDMC_EOD!AN5</f>
        <v>0</v>
      </c>
      <c r="M5">
        <f>TPDDL_EOD!AM5+TPDDL_EOD!AN5</f>
        <v>50</v>
      </c>
      <c r="N5">
        <f t="shared" si="0"/>
        <v>308</v>
      </c>
      <c r="O5" s="113">
        <f t="shared" si="1"/>
        <v>0</v>
      </c>
      <c r="P5">
        <v>200</v>
      </c>
      <c r="Q5">
        <v>58</v>
      </c>
      <c r="R5">
        <v>0</v>
      </c>
      <c r="S5">
        <v>0</v>
      </c>
      <c r="T5">
        <v>50</v>
      </c>
      <c r="U5" s="115">
        <f t="shared" si="2"/>
        <v>308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630</v>
      </c>
      <c r="C6">
        <f>BAWANA!G6</f>
        <v>0</v>
      </c>
      <c r="D6">
        <f>BAWANA!AP6</f>
        <v>288</v>
      </c>
      <c r="E6">
        <f>BAWANA!AQ6</f>
        <v>0</v>
      </c>
      <c r="F6">
        <f t="shared" si="4"/>
        <v>504</v>
      </c>
      <c r="G6">
        <f t="shared" si="5"/>
        <v>288</v>
      </c>
      <c r="H6" s="113"/>
      <c r="I6">
        <f>BRPL_EOD!AM6+BRPL_EOD!AN6</f>
        <v>200</v>
      </c>
      <c r="J6">
        <f>BYPL_EOD!AM6+BYPL_EOD!AN6</f>
        <v>58</v>
      </c>
      <c r="K6">
        <f>MES_EOD!AM6+MES_EOD!AN6</f>
        <v>0</v>
      </c>
      <c r="L6">
        <f>NDMC_EOD!AM6+NDMC_EOD!AN6</f>
        <v>0</v>
      </c>
      <c r="M6">
        <f>TPDDL_EOD!AM6+TPDDL_EOD!AN6</f>
        <v>30</v>
      </c>
      <c r="N6">
        <f t="shared" si="0"/>
        <v>288</v>
      </c>
      <c r="O6" s="113">
        <f t="shared" si="1"/>
        <v>0</v>
      </c>
      <c r="P6">
        <v>200</v>
      </c>
      <c r="Q6">
        <v>58</v>
      </c>
      <c r="R6">
        <v>0</v>
      </c>
      <c r="S6">
        <v>0</v>
      </c>
      <c r="T6">
        <v>30</v>
      </c>
      <c r="U6" s="115">
        <f t="shared" si="2"/>
        <v>288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630</v>
      </c>
      <c r="C7">
        <f>BAWANA!G7</f>
        <v>0</v>
      </c>
      <c r="D7">
        <f>BAWANA!AP7</f>
        <v>288</v>
      </c>
      <c r="E7">
        <f>BAWANA!AQ7</f>
        <v>0</v>
      </c>
      <c r="F7">
        <f t="shared" si="4"/>
        <v>504</v>
      </c>
      <c r="G7">
        <f t="shared" si="5"/>
        <v>288</v>
      </c>
      <c r="H7" s="113"/>
      <c r="I7">
        <f>BRPL_EOD!AM7+BRPL_EOD!AN7</f>
        <v>200</v>
      </c>
      <c r="J7">
        <f>BYPL_EOD!AM7+BYPL_EOD!AN7</f>
        <v>58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288</v>
      </c>
      <c r="O7" s="113">
        <f t="shared" si="1"/>
        <v>0</v>
      </c>
      <c r="P7">
        <v>200</v>
      </c>
      <c r="Q7">
        <v>58</v>
      </c>
      <c r="R7">
        <v>0</v>
      </c>
      <c r="S7">
        <v>0</v>
      </c>
      <c r="T7">
        <v>30</v>
      </c>
      <c r="U7" s="115">
        <f t="shared" si="2"/>
        <v>288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630</v>
      </c>
      <c r="C8">
        <f>BAWANA!G8</f>
        <v>0</v>
      </c>
      <c r="D8">
        <f>BAWANA!AP8</f>
        <v>288</v>
      </c>
      <c r="E8">
        <f>BAWANA!AQ8</f>
        <v>0</v>
      </c>
      <c r="F8">
        <f t="shared" si="4"/>
        <v>504</v>
      </c>
      <c r="G8">
        <f t="shared" si="5"/>
        <v>288</v>
      </c>
      <c r="H8" s="113"/>
      <c r="I8">
        <f>BRPL_EOD!AM8+BRPL_EOD!AN8</f>
        <v>200</v>
      </c>
      <c r="J8">
        <f>BYPL_EOD!AM8+BYPL_EOD!AN8</f>
        <v>58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288</v>
      </c>
      <c r="O8" s="113">
        <f t="shared" si="1"/>
        <v>0</v>
      </c>
      <c r="P8">
        <v>200</v>
      </c>
      <c r="Q8">
        <v>58</v>
      </c>
      <c r="R8">
        <v>0</v>
      </c>
      <c r="S8">
        <v>0</v>
      </c>
      <c r="T8">
        <v>30</v>
      </c>
      <c r="U8" s="115">
        <f t="shared" si="2"/>
        <v>288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630</v>
      </c>
      <c r="C9">
        <f>BAWANA!G9</f>
        <v>0</v>
      </c>
      <c r="D9">
        <f>BAWANA!AP9</f>
        <v>288</v>
      </c>
      <c r="E9">
        <f>BAWANA!AQ9</f>
        <v>0</v>
      </c>
      <c r="F9">
        <f t="shared" si="4"/>
        <v>504</v>
      </c>
      <c r="G9">
        <f t="shared" si="5"/>
        <v>288</v>
      </c>
      <c r="H9" s="113"/>
      <c r="I9">
        <f>BRPL_EOD!AM9+BRPL_EOD!AN9</f>
        <v>200</v>
      </c>
      <c r="J9">
        <f>BYPL_EOD!AM9+BYPL_EOD!AN9</f>
        <v>58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288</v>
      </c>
      <c r="O9" s="113">
        <f t="shared" si="1"/>
        <v>0</v>
      </c>
      <c r="P9">
        <v>200</v>
      </c>
      <c r="Q9">
        <v>58</v>
      </c>
      <c r="R9">
        <v>0</v>
      </c>
      <c r="S9">
        <v>0</v>
      </c>
      <c r="T9">
        <v>30</v>
      </c>
      <c r="U9" s="115">
        <f t="shared" si="2"/>
        <v>288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630</v>
      </c>
      <c r="C10">
        <f>BAWANA!G10</f>
        <v>0</v>
      </c>
      <c r="D10">
        <f>BAWANA!AP10</f>
        <v>288</v>
      </c>
      <c r="E10">
        <f>BAWANA!AQ10</f>
        <v>0</v>
      </c>
      <c r="F10">
        <f t="shared" si="4"/>
        <v>504</v>
      </c>
      <c r="G10">
        <f t="shared" si="5"/>
        <v>288</v>
      </c>
      <c r="H10" s="113"/>
      <c r="I10">
        <f>BRPL_EOD!AM10+BRPL_EOD!AN10</f>
        <v>200</v>
      </c>
      <c r="J10">
        <f>BYPL_EOD!AM10+BYPL_EOD!AN10</f>
        <v>58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288</v>
      </c>
      <c r="O10" s="113">
        <f t="shared" si="1"/>
        <v>0</v>
      </c>
      <c r="P10">
        <v>200</v>
      </c>
      <c r="Q10">
        <v>58</v>
      </c>
      <c r="R10">
        <v>0</v>
      </c>
      <c r="S10">
        <v>0</v>
      </c>
      <c r="T10">
        <v>30</v>
      </c>
      <c r="U10" s="115">
        <f t="shared" si="2"/>
        <v>288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630</v>
      </c>
      <c r="C11">
        <f>BAWANA!G11</f>
        <v>0</v>
      </c>
      <c r="D11">
        <f>BAWANA!AP11</f>
        <v>258</v>
      </c>
      <c r="E11">
        <f>BAWANA!AQ11</f>
        <v>0</v>
      </c>
      <c r="F11">
        <f t="shared" si="4"/>
        <v>504</v>
      </c>
      <c r="G11">
        <f t="shared" si="5"/>
        <v>258</v>
      </c>
      <c r="H11" s="113"/>
      <c r="I11">
        <f>BRPL_EOD!AM11+BRPL_EOD!AN11</f>
        <v>200</v>
      </c>
      <c r="J11">
        <f>BYPL_EOD!AM11+BYPL_EOD!AN11</f>
        <v>28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258</v>
      </c>
      <c r="O11" s="113">
        <f t="shared" si="1"/>
        <v>0</v>
      </c>
      <c r="P11">
        <v>200</v>
      </c>
      <c r="Q11">
        <v>28</v>
      </c>
      <c r="R11">
        <v>0</v>
      </c>
      <c r="S11">
        <v>0</v>
      </c>
      <c r="T11">
        <v>30</v>
      </c>
      <c r="U11" s="115">
        <f t="shared" si="2"/>
        <v>258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630</v>
      </c>
      <c r="C12">
        <f>BAWANA!G12</f>
        <v>0</v>
      </c>
      <c r="D12">
        <f>BAWANA!AP12</f>
        <v>258</v>
      </c>
      <c r="E12">
        <f>BAWANA!AQ12</f>
        <v>0</v>
      </c>
      <c r="F12">
        <f t="shared" si="4"/>
        <v>504</v>
      </c>
      <c r="G12">
        <f t="shared" si="5"/>
        <v>258</v>
      </c>
      <c r="H12" s="113"/>
      <c r="I12">
        <f>BRPL_EOD!AM12+BRPL_EOD!AN12</f>
        <v>200</v>
      </c>
      <c r="J12">
        <f>BYPL_EOD!AM12+BYPL_EOD!AN12</f>
        <v>28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258</v>
      </c>
      <c r="O12" s="113">
        <f t="shared" si="1"/>
        <v>0</v>
      </c>
      <c r="P12">
        <v>200</v>
      </c>
      <c r="Q12">
        <v>28</v>
      </c>
      <c r="R12">
        <v>0</v>
      </c>
      <c r="S12">
        <v>0</v>
      </c>
      <c r="T12">
        <v>30</v>
      </c>
      <c r="U12" s="115">
        <f t="shared" si="2"/>
        <v>258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630</v>
      </c>
      <c r="C13">
        <f>BAWANA!G13</f>
        <v>0</v>
      </c>
      <c r="D13">
        <f>BAWANA!AP13</f>
        <v>258</v>
      </c>
      <c r="E13">
        <f>BAWANA!AQ13</f>
        <v>0</v>
      </c>
      <c r="F13">
        <f t="shared" si="4"/>
        <v>504</v>
      </c>
      <c r="G13">
        <f t="shared" si="5"/>
        <v>258</v>
      </c>
      <c r="H13" s="113"/>
      <c r="I13">
        <f>BRPL_EOD!AM13+BRPL_EOD!AN13</f>
        <v>200</v>
      </c>
      <c r="J13">
        <f>BYPL_EOD!AM13+BYPL_EOD!AN13</f>
        <v>28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258</v>
      </c>
      <c r="O13" s="113">
        <f t="shared" si="1"/>
        <v>0</v>
      </c>
      <c r="P13">
        <v>200</v>
      </c>
      <c r="Q13">
        <v>28</v>
      </c>
      <c r="R13">
        <v>0</v>
      </c>
      <c r="S13">
        <v>0</v>
      </c>
      <c r="T13">
        <v>30</v>
      </c>
      <c r="U13" s="115">
        <f t="shared" si="2"/>
        <v>258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630</v>
      </c>
      <c r="C14">
        <f>BAWANA!G14</f>
        <v>0</v>
      </c>
      <c r="D14">
        <f>BAWANA!AP14</f>
        <v>258</v>
      </c>
      <c r="E14">
        <f>BAWANA!AQ14</f>
        <v>0</v>
      </c>
      <c r="F14">
        <f t="shared" si="4"/>
        <v>504</v>
      </c>
      <c r="G14">
        <f t="shared" si="5"/>
        <v>258</v>
      </c>
      <c r="H14" s="113"/>
      <c r="I14">
        <f>BRPL_EOD!AM14+BRPL_EOD!AN14</f>
        <v>200</v>
      </c>
      <c r="J14">
        <f>BYPL_EOD!AM14+BYPL_EOD!AN14</f>
        <v>28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258</v>
      </c>
      <c r="O14" s="113">
        <f t="shared" si="1"/>
        <v>0</v>
      </c>
      <c r="P14">
        <v>200</v>
      </c>
      <c r="Q14">
        <v>28</v>
      </c>
      <c r="R14">
        <v>0</v>
      </c>
      <c r="S14">
        <v>0</v>
      </c>
      <c r="T14">
        <v>30</v>
      </c>
      <c r="U14" s="115">
        <f t="shared" si="2"/>
        <v>258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630</v>
      </c>
      <c r="C15">
        <f>BAWANA!G15</f>
        <v>0</v>
      </c>
      <c r="D15">
        <f>BAWANA!AP15</f>
        <v>258</v>
      </c>
      <c r="E15">
        <f>BAWANA!AQ15</f>
        <v>0</v>
      </c>
      <c r="F15">
        <f t="shared" si="4"/>
        <v>504</v>
      </c>
      <c r="G15">
        <f t="shared" si="5"/>
        <v>258</v>
      </c>
      <c r="H15" s="113"/>
      <c r="I15">
        <f>BRPL_EOD!AM15+BRPL_EOD!AN15</f>
        <v>200</v>
      </c>
      <c r="J15">
        <f>BYPL_EOD!AM15+BYPL_EOD!AN15</f>
        <v>28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258</v>
      </c>
      <c r="O15" s="113">
        <f t="shared" si="1"/>
        <v>0</v>
      </c>
      <c r="P15">
        <v>200</v>
      </c>
      <c r="Q15">
        <v>28</v>
      </c>
      <c r="R15">
        <v>0</v>
      </c>
      <c r="S15">
        <v>0</v>
      </c>
      <c r="T15">
        <v>30</v>
      </c>
      <c r="U15" s="115">
        <f t="shared" si="2"/>
        <v>258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630</v>
      </c>
      <c r="C16">
        <f>BAWANA!G16</f>
        <v>0</v>
      </c>
      <c r="D16">
        <f>BAWANA!AP16</f>
        <v>258</v>
      </c>
      <c r="E16">
        <f>BAWANA!AQ16</f>
        <v>0</v>
      </c>
      <c r="F16">
        <f t="shared" si="4"/>
        <v>504</v>
      </c>
      <c r="G16">
        <f t="shared" si="5"/>
        <v>258</v>
      </c>
      <c r="H16" s="113"/>
      <c r="I16">
        <f>BRPL_EOD!AM16+BRPL_EOD!AN16</f>
        <v>200</v>
      </c>
      <c r="J16">
        <f>BYPL_EOD!AM16+BYPL_EOD!AN16</f>
        <v>28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258</v>
      </c>
      <c r="O16" s="113">
        <f t="shared" si="1"/>
        <v>0</v>
      </c>
      <c r="P16">
        <v>200</v>
      </c>
      <c r="Q16">
        <v>28</v>
      </c>
      <c r="R16">
        <v>0</v>
      </c>
      <c r="S16">
        <v>0</v>
      </c>
      <c r="T16">
        <v>30</v>
      </c>
      <c r="U16" s="115">
        <f t="shared" si="2"/>
        <v>258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630</v>
      </c>
      <c r="C17">
        <f>BAWANA!G17</f>
        <v>0</v>
      </c>
      <c r="D17">
        <f>BAWANA!AP17</f>
        <v>258</v>
      </c>
      <c r="E17">
        <f>BAWANA!AQ17</f>
        <v>0</v>
      </c>
      <c r="F17">
        <f t="shared" si="4"/>
        <v>504</v>
      </c>
      <c r="G17">
        <f t="shared" si="5"/>
        <v>258</v>
      </c>
      <c r="H17" s="113"/>
      <c r="I17">
        <f>BRPL_EOD!AM17+BRPL_EOD!AN17</f>
        <v>200</v>
      </c>
      <c r="J17">
        <f>BYPL_EOD!AM17+BYPL_EOD!AN17</f>
        <v>28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258</v>
      </c>
      <c r="O17" s="113">
        <f t="shared" si="1"/>
        <v>0</v>
      </c>
      <c r="P17">
        <v>200</v>
      </c>
      <c r="Q17">
        <v>28</v>
      </c>
      <c r="R17">
        <v>0</v>
      </c>
      <c r="S17">
        <v>0</v>
      </c>
      <c r="T17">
        <v>30</v>
      </c>
      <c r="U17" s="115">
        <f t="shared" si="2"/>
        <v>258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630</v>
      </c>
      <c r="C18">
        <f>BAWANA!G18</f>
        <v>0</v>
      </c>
      <c r="D18">
        <f>BAWANA!AP18</f>
        <v>258</v>
      </c>
      <c r="E18">
        <f>BAWANA!AQ18</f>
        <v>0</v>
      </c>
      <c r="F18">
        <f t="shared" si="4"/>
        <v>504</v>
      </c>
      <c r="G18">
        <f t="shared" si="5"/>
        <v>258</v>
      </c>
      <c r="H18" s="113"/>
      <c r="I18">
        <f>BRPL_EOD!AM18+BRPL_EOD!AN18</f>
        <v>200</v>
      </c>
      <c r="J18">
        <f>BYPL_EOD!AM18+BYPL_EOD!AN18</f>
        <v>28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258</v>
      </c>
      <c r="O18" s="113">
        <f t="shared" si="1"/>
        <v>0</v>
      </c>
      <c r="P18">
        <v>200</v>
      </c>
      <c r="Q18">
        <v>28</v>
      </c>
      <c r="R18">
        <v>0</v>
      </c>
      <c r="S18">
        <v>0</v>
      </c>
      <c r="T18">
        <v>30</v>
      </c>
      <c r="U18" s="115">
        <f t="shared" si="2"/>
        <v>258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630</v>
      </c>
      <c r="C19">
        <f>BAWANA!G19</f>
        <v>0</v>
      </c>
      <c r="D19">
        <f>BAWANA!AP19</f>
        <v>258</v>
      </c>
      <c r="E19">
        <f>BAWANA!AQ19</f>
        <v>0</v>
      </c>
      <c r="F19">
        <f t="shared" si="4"/>
        <v>504</v>
      </c>
      <c r="G19">
        <f t="shared" si="5"/>
        <v>258</v>
      </c>
      <c r="H19" s="113"/>
      <c r="I19">
        <f>BRPL_EOD!AM19+BRPL_EOD!AN19</f>
        <v>200</v>
      </c>
      <c r="J19">
        <f>BYPL_EOD!AM19+BYPL_EOD!AN19</f>
        <v>28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258</v>
      </c>
      <c r="O19" s="113">
        <f t="shared" si="1"/>
        <v>0</v>
      </c>
      <c r="P19">
        <v>200</v>
      </c>
      <c r="Q19">
        <v>28</v>
      </c>
      <c r="R19">
        <v>0</v>
      </c>
      <c r="S19">
        <v>0</v>
      </c>
      <c r="T19">
        <v>30</v>
      </c>
      <c r="U19" s="115">
        <f t="shared" si="2"/>
        <v>258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630</v>
      </c>
      <c r="C20">
        <f>BAWANA!G20</f>
        <v>0</v>
      </c>
      <c r="D20">
        <f>BAWANA!AP20</f>
        <v>258</v>
      </c>
      <c r="E20">
        <f>BAWANA!AQ20</f>
        <v>0</v>
      </c>
      <c r="F20">
        <f t="shared" si="4"/>
        <v>504</v>
      </c>
      <c r="G20">
        <f t="shared" si="5"/>
        <v>258</v>
      </c>
      <c r="H20" s="113"/>
      <c r="I20">
        <f>BRPL_EOD!AM20+BRPL_EOD!AN20</f>
        <v>200</v>
      </c>
      <c r="J20">
        <f>BYPL_EOD!AM20+BYPL_EOD!AN20</f>
        <v>28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258</v>
      </c>
      <c r="O20" s="113">
        <f t="shared" si="1"/>
        <v>0</v>
      </c>
      <c r="P20">
        <v>200</v>
      </c>
      <c r="Q20">
        <v>28</v>
      </c>
      <c r="R20">
        <v>0</v>
      </c>
      <c r="S20">
        <v>0</v>
      </c>
      <c r="T20">
        <v>30</v>
      </c>
      <c r="U20" s="115">
        <f t="shared" si="2"/>
        <v>258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630</v>
      </c>
      <c r="C21">
        <f>BAWANA!G21</f>
        <v>0</v>
      </c>
      <c r="D21">
        <f>BAWANA!AP21</f>
        <v>223.03</v>
      </c>
      <c r="E21">
        <f>BAWANA!AQ21</f>
        <v>0</v>
      </c>
      <c r="F21">
        <f t="shared" si="4"/>
        <v>504</v>
      </c>
      <c r="G21">
        <f t="shared" si="5"/>
        <v>223.03</v>
      </c>
      <c r="H21" s="113"/>
      <c r="I21">
        <f>BRPL_EOD!AM21+BRPL_EOD!AN21</f>
        <v>165.03</v>
      </c>
      <c r="J21">
        <f>BYPL_EOD!AM21+BYPL_EOD!AN21</f>
        <v>28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223.03</v>
      </c>
      <c r="O21" s="113">
        <f t="shared" si="1"/>
        <v>0</v>
      </c>
      <c r="P21">
        <v>165.03</v>
      </c>
      <c r="Q21">
        <v>28</v>
      </c>
      <c r="R21">
        <v>0</v>
      </c>
      <c r="S21">
        <v>0</v>
      </c>
      <c r="T21">
        <v>30</v>
      </c>
      <c r="U21" s="115">
        <f t="shared" si="2"/>
        <v>223.03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630</v>
      </c>
      <c r="C22">
        <f>BAWANA!G22</f>
        <v>0</v>
      </c>
      <c r="D22">
        <f>BAWANA!AP22</f>
        <v>205.93</v>
      </c>
      <c r="E22">
        <f>BAWANA!AQ22</f>
        <v>0</v>
      </c>
      <c r="F22">
        <f t="shared" si="4"/>
        <v>504</v>
      </c>
      <c r="G22">
        <f t="shared" si="5"/>
        <v>205.93</v>
      </c>
      <c r="H22" s="113"/>
      <c r="I22">
        <f>BRPL_EOD!AM22+BRPL_EOD!AN22</f>
        <v>147.93</v>
      </c>
      <c r="J22">
        <f>BYPL_EOD!AM22+BYPL_EOD!AN22</f>
        <v>28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205.93</v>
      </c>
      <c r="O22" s="113">
        <f t="shared" si="1"/>
        <v>0</v>
      </c>
      <c r="P22">
        <v>147.93</v>
      </c>
      <c r="Q22">
        <v>28</v>
      </c>
      <c r="R22">
        <v>0</v>
      </c>
      <c r="S22">
        <v>0</v>
      </c>
      <c r="T22">
        <v>30</v>
      </c>
      <c r="U22" s="115">
        <f t="shared" si="2"/>
        <v>205.93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630</v>
      </c>
      <c r="C23">
        <f>BAWANA!G23</f>
        <v>0</v>
      </c>
      <c r="D23">
        <f>BAWANA!AP23</f>
        <v>235.3</v>
      </c>
      <c r="E23">
        <f>BAWANA!AQ23</f>
        <v>0</v>
      </c>
      <c r="F23">
        <f t="shared" si="4"/>
        <v>504</v>
      </c>
      <c r="G23">
        <f t="shared" si="5"/>
        <v>235.3</v>
      </c>
      <c r="H23" s="113"/>
      <c r="I23">
        <f>BRPL_EOD!AM23+BRPL_EOD!AN23</f>
        <v>177.3</v>
      </c>
      <c r="J23">
        <f>BYPL_EOD!AM23+BYPL_EOD!AN23</f>
        <v>28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235.3</v>
      </c>
      <c r="O23" s="113">
        <f t="shared" si="1"/>
        <v>0</v>
      </c>
      <c r="P23">
        <v>177.3</v>
      </c>
      <c r="Q23">
        <v>28</v>
      </c>
      <c r="R23">
        <v>0</v>
      </c>
      <c r="S23">
        <v>0</v>
      </c>
      <c r="T23">
        <v>30</v>
      </c>
      <c r="U23" s="115">
        <f t="shared" si="2"/>
        <v>235.3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630</v>
      </c>
      <c r="C24">
        <f>BAWANA!G24</f>
        <v>0</v>
      </c>
      <c r="D24">
        <f>BAWANA!AP24</f>
        <v>223.5</v>
      </c>
      <c r="E24">
        <f>BAWANA!AQ24</f>
        <v>0</v>
      </c>
      <c r="F24">
        <f t="shared" si="4"/>
        <v>504</v>
      </c>
      <c r="G24">
        <f t="shared" si="5"/>
        <v>223.5</v>
      </c>
      <c r="H24" s="113"/>
      <c r="I24">
        <f>BRPL_EOD!AM24+BRPL_EOD!AN24</f>
        <v>165.5</v>
      </c>
      <c r="J24">
        <f>BYPL_EOD!AM24+BYPL_EOD!AN24</f>
        <v>28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223.5</v>
      </c>
      <c r="O24" s="113">
        <f t="shared" si="1"/>
        <v>0</v>
      </c>
      <c r="P24">
        <v>165.5</v>
      </c>
      <c r="Q24">
        <v>28</v>
      </c>
      <c r="R24">
        <v>0</v>
      </c>
      <c r="S24">
        <v>0</v>
      </c>
      <c r="T24">
        <v>30</v>
      </c>
      <c r="U24" s="115">
        <f t="shared" si="2"/>
        <v>223.5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630</v>
      </c>
      <c r="C25">
        <f>BAWANA!G25</f>
        <v>0</v>
      </c>
      <c r="D25">
        <f>BAWANA!AP25</f>
        <v>170.16</v>
      </c>
      <c r="E25">
        <f>BAWANA!AQ25</f>
        <v>0</v>
      </c>
      <c r="F25">
        <f t="shared" si="4"/>
        <v>504</v>
      </c>
      <c r="G25">
        <f t="shared" si="5"/>
        <v>170.16</v>
      </c>
      <c r="H25" s="113"/>
      <c r="I25">
        <f>BRPL_EOD!AM25+BRPL_EOD!AN25</f>
        <v>112.16</v>
      </c>
      <c r="J25">
        <f>BYPL_EOD!AM25+BYPL_EOD!AN25</f>
        <v>28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170.16</v>
      </c>
      <c r="O25" s="113">
        <f t="shared" si="1"/>
        <v>0</v>
      </c>
      <c r="P25">
        <v>112.16</v>
      </c>
      <c r="Q25">
        <v>28</v>
      </c>
      <c r="R25">
        <v>0</v>
      </c>
      <c r="S25">
        <v>0</v>
      </c>
      <c r="T25">
        <v>30</v>
      </c>
      <c r="U25" s="115">
        <f t="shared" si="2"/>
        <v>170.16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630</v>
      </c>
      <c r="C26">
        <f>BAWANA!G26</f>
        <v>0</v>
      </c>
      <c r="D26">
        <f>BAWANA!AP26</f>
        <v>194.09</v>
      </c>
      <c r="E26">
        <f>BAWANA!AQ26</f>
        <v>0</v>
      </c>
      <c r="F26">
        <f t="shared" si="4"/>
        <v>504</v>
      </c>
      <c r="G26">
        <f t="shared" si="5"/>
        <v>194.09</v>
      </c>
      <c r="H26" s="113"/>
      <c r="I26">
        <f>BRPL_EOD!AM26+BRPL_EOD!AN26</f>
        <v>136.09</v>
      </c>
      <c r="J26">
        <f>BYPL_EOD!AM26+BYPL_EOD!AN26</f>
        <v>28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194.09</v>
      </c>
      <c r="O26" s="113">
        <f t="shared" si="1"/>
        <v>0</v>
      </c>
      <c r="P26">
        <v>136.09</v>
      </c>
      <c r="Q26">
        <v>28</v>
      </c>
      <c r="R26">
        <v>0</v>
      </c>
      <c r="S26">
        <v>0</v>
      </c>
      <c r="T26">
        <v>30</v>
      </c>
      <c r="U26" s="115">
        <f t="shared" si="2"/>
        <v>194.09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630</v>
      </c>
      <c r="C27">
        <f>BAWANA!G27</f>
        <v>0</v>
      </c>
      <c r="D27">
        <f>BAWANA!AP27</f>
        <v>234.28</v>
      </c>
      <c r="E27">
        <f>BAWANA!AQ27</f>
        <v>0</v>
      </c>
      <c r="F27">
        <f t="shared" si="4"/>
        <v>504</v>
      </c>
      <c r="G27">
        <f t="shared" si="5"/>
        <v>234.28</v>
      </c>
      <c r="H27" s="113"/>
      <c r="I27">
        <f>BRPL_EOD!AM27+BRPL_EOD!AN27</f>
        <v>176.28</v>
      </c>
      <c r="J27">
        <f>BYPL_EOD!AM27+BYPL_EOD!AN27</f>
        <v>28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234.28</v>
      </c>
      <c r="O27" s="113">
        <f t="shared" si="1"/>
        <v>0</v>
      </c>
      <c r="P27">
        <v>176.28</v>
      </c>
      <c r="Q27">
        <v>28</v>
      </c>
      <c r="R27">
        <v>0</v>
      </c>
      <c r="S27">
        <v>0</v>
      </c>
      <c r="T27">
        <v>30</v>
      </c>
      <c r="U27" s="115">
        <f t="shared" si="2"/>
        <v>234.28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630</v>
      </c>
      <c r="C28">
        <f>BAWANA!G28</f>
        <v>0</v>
      </c>
      <c r="D28">
        <f>BAWANA!AP28</f>
        <v>243.31</v>
      </c>
      <c r="E28">
        <f>BAWANA!AQ28</f>
        <v>0</v>
      </c>
      <c r="F28">
        <f t="shared" si="4"/>
        <v>504</v>
      </c>
      <c r="G28">
        <f t="shared" si="5"/>
        <v>243.31</v>
      </c>
      <c r="H28" s="113"/>
      <c r="I28">
        <f>BRPL_EOD!AM28+BRPL_EOD!AN28</f>
        <v>185.31</v>
      </c>
      <c r="J28">
        <f>BYPL_EOD!AM28+BYPL_EOD!AN28</f>
        <v>28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243.31</v>
      </c>
      <c r="O28" s="113">
        <f t="shared" si="1"/>
        <v>0</v>
      </c>
      <c r="P28">
        <v>185.31</v>
      </c>
      <c r="Q28">
        <v>28</v>
      </c>
      <c r="R28">
        <v>0</v>
      </c>
      <c r="S28">
        <v>0</v>
      </c>
      <c r="T28">
        <v>30</v>
      </c>
      <c r="U28" s="115">
        <f t="shared" si="2"/>
        <v>243.31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630</v>
      </c>
      <c r="C29">
        <f>BAWANA!G29</f>
        <v>0</v>
      </c>
      <c r="D29">
        <f>BAWANA!AP29</f>
        <v>258</v>
      </c>
      <c r="E29">
        <f>BAWANA!AQ29</f>
        <v>0</v>
      </c>
      <c r="F29">
        <f t="shared" si="4"/>
        <v>504</v>
      </c>
      <c r="G29">
        <f t="shared" si="5"/>
        <v>258</v>
      </c>
      <c r="H29" s="113"/>
      <c r="I29">
        <f>BRPL_EOD!AM29+BRPL_EOD!AN29</f>
        <v>200</v>
      </c>
      <c r="J29">
        <f>BYPL_EOD!AM29+BYPL_EOD!AN29</f>
        <v>28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258</v>
      </c>
      <c r="O29" s="113">
        <f t="shared" si="1"/>
        <v>0</v>
      </c>
      <c r="P29">
        <v>200</v>
      </c>
      <c r="Q29">
        <v>28</v>
      </c>
      <c r="R29">
        <v>0</v>
      </c>
      <c r="S29">
        <v>0</v>
      </c>
      <c r="T29">
        <v>30</v>
      </c>
      <c r="U29" s="115">
        <f t="shared" si="2"/>
        <v>258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630</v>
      </c>
      <c r="C30">
        <f>BAWANA!G30</f>
        <v>0</v>
      </c>
      <c r="D30">
        <f>BAWANA!AP30</f>
        <v>258</v>
      </c>
      <c r="E30">
        <f>BAWANA!AQ30</f>
        <v>0</v>
      </c>
      <c r="F30">
        <f t="shared" si="4"/>
        <v>504</v>
      </c>
      <c r="G30">
        <f t="shared" si="5"/>
        <v>258</v>
      </c>
      <c r="H30" s="113"/>
      <c r="I30">
        <f>BRPL_EOD!AM30+BRPL_EOD!AN30</f>
        <v>200</v>
      </c>
      <c r="J30">
        <f>BYPL_EOD!AM30+BYPL_EOD!AN30</f>
        <v>28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258</v>
      </c>
      <c r="O30" s="113">
        <f t="shared" si="1"/>
        <v>0</v>
      </c>
      <c r="P30">
        <v>200</v>
      </c>
      <c r="Q30">
        <v>28</v>
      </c>
      <c r="R30">
        <v>0</v>
      </c>
      <c r="S30">
        <v>0</v>
      </c>
      <c r="T30">
        <v>30</v>
      </c>
      <c r="U30" s="115">
        <f t="shared" si="2"/>
        <v>258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630</v>
      </c>
      <c r="C31">
        <f>BAWANA!G31</f>
        <v>0</v>
      </c>
      <c r="D31">
        <f>BAWANA!AP31</f>
        <v>258</v>
      </c>
      <c r="E31">
        <f>BAWANA!AQ31</f>
        <v>0</v>
      </c>
      <c r="F31">
        <f t="shared" si="4"/>
        <v>504</v>
      </c>
      <c r="G31">
        <f t="shared" si="5"/>
        <v>258</v>
      </c>
      <c r="H31" s="113"/>
      <c r="I31">
        <f>BRPL_EOD!AM31+BRPL_EOD!AN31</f>
        <v>200</v>
      </c>
      <c r="J31">
        <f>BYPL_EOD!AM31+BYPL_EOD!AN31</f>
        <v>28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258</v>
      </c>
      <c r="O31" s="113">
        <f t="shared" si="1"/>
        <v>0</v>
      </c>
      <c r="P31">
        <v>200</v>
      </c>
      <c r="Q31">
        <v>28</v>
      </c>
      <c r="R31">
        <v>0</v>
      </c>
      <c r="S31">
        <v>0</v>
      </c>
      <c r="T31">
        <v>30</v>
      </c>
      <c r="U31" s="115">
        <f t="shared" si="2"/>
        <v>258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630</v>
      </c>
      <c r="C32">
        <f>BAWANA!G32</f>
        <v>0</v>
      </c>
      <c r="D32">
        <f>BAWANA!AP32</f>
        <v>229.43</v>
      </c>
      <c r="E32">
        <f>BAWANA!AQ32</f>
        <v>0</v>
      </c>
      <c r="F32">
        <f t="shared" si="4"/>
        <v>504</v>
      </c>
      <c r="G32">
        <f t="shared" si="5"/>
        <v>229.43</v>
      </c>
      <c r="H32" s="113"/>
      <c r="I32">
        <f>BRPL_EOD!AM32+BRPL_EOD!AN32</f>
        <v>171.43</v>
      </c>
      <c r="J32">
        <f>BYPL_EOD!AM32+BYPL_EOD!AN32</f>
        <v>28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229.43</v>
      </c>
      <c r="O32" s="113">
        <f t="shared" si="1"/>
        <v>0</v>
      </c>
      <c r="P32">
        <v>171.43</v>
      </c>
      <c r="Q32">
        <v>28</v>
      </c>
      <c r="R32">
        <v>0</v>
      </c>
      <c r="S32">
        <v>0</v>
      </c>
      <c r="T32">
        <v>30</v>
      </c>
      <c r="U32" s="115">
        <f t="shared" si="2"/>
        <v>229.43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630</v>
      </c>
      <c r="C33">
        <f>BAWANA!G33</f>
        <v>0</v>
      </c>
      <c r="D33">
        <f>BAWANA!AP33</f>
        <v>238.73</v>
      </c>
      <c r="E33">
        <f>BAWANA!AQ33</f>
        <v>0</v>
      </c>
      <c r="F33">
        <f t="shared" si="4"/>
        <v>504</v>
      </c>
      <c r="G33">
        <f t="shared" si="5"/>
        <v>238.73</v>
      </c>
      <c r="H33" s="113"/>
      <c r="I33">
        <f>BRPL_EOD!AM33+BRPL_EOD!AN33</f>
        <v>180.73</v>
      </c>
      <c r="J33">
        <f>BYPL_EOD!AM33+BYPL_EOD!AN33</f>
        <v>28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238.73</v>
      </c>
      <c r="O33" s="113">
        <f t="shared" si="1"/>
        <v>0</v>
      </c>
      <c r="P33">
        <v>180.73</v>
      </c>
      <c r="Q33">
        <v>28</v>
      </c>
      <c r="R33">
        <v>0</v>
      </c>
      <c r="S33">
        <v>0</v>
      </c>
      <c r="T33">
        <v>30</v>
      </c>
      <c r="U33" s="115">
        <f t="shared" si="2"/>
        <v>238.73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630</v>
      </c>
      <c r="C34">
        <f>BAWANA!G34</f>
        <v>0</v>
      </c>
      <c r="D34">
        <f>BAWANA!AP34</f>
        <v>244.59</v>
      </c>
      <c r="E34">
        <f>BAWANA!AQ34</f>
        <v>0</v>
      </c>
      <c r="F34">
        <f t="shared" si="4"/>
        <v>504</v>
      </c>
      <c r="G34">
        <f t="shared" si="5"/>
        <v>244.59</v>
      </c>
      <c r="H34" s="113"/>
      <c r="I34">
        <f>BRPL_EOD!AM34+BRPL_EOD!AN34</f>
        <v>186.59</v>
      </c>
      <c r="J34">
        <f>BYPL_EOD!AM34+BYPL_EOD!AN34</f>
        <v>28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244.59</v>
      </c>
      <c r="O34" s="113">
        <f t="shared" si="1"/>
        <v>0</v>
      </c>
      <c r="P34">
        <v>186.59</v>
      </c>
      <c r="Q34">
        <v>28</v>
      </c>
      <c r="R34">
        <v>0</v>
      </c>
      <c r="S34">
        <v>0</v>
      </c>
      <c r="T34">
        <v>30</v>
      </c>
      <c r="U34" s="115">
        <f t="shared" si="2"/>
        <v>244.59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630</v>
      </c>
      <c r="C35">
        <f>BAWANA!G35</f>
        <v>0</v>
      </c>
      <c r="D35">
        <f>BAWANA!AP35</f>
        <v>241.31</v>
      </c>
      <c r="E35">
        <f>BAWANA!AQ35</f>
        <v>0</v>
      </c>
      <c r="F35">
        <f t="shared" si="4"/>
        <v>504</v>
      </c>
      <c r="G35">
        <f t="shared" si="5"/>
        <v>241.31</v>
      </c>
      <c r="H35" s="113"/>
      <c r="I35">
        <f>BRPL_EOD!AM35+BRPL_EOD!AN35</f>
        <v>183.31</v>
      </c>
      <c r="J35">
        <f>BYPL_EOD!AM35+BYPL_EOD!AN35</f>
        <v>28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241.31</v>
      </c>
      <c r="O35" s="113">
        <f t="shared" si="1"/>
        <v>0</v>
      </c>
      <c r="P35">
        <v>183.31</v>
      </c>
      <c r="Q35">
        <v>28</v>
      </c>
      <c r="R35">
        <v>0</v>
      </c>
      <c r="S35">
        <v>0</v>
      </c>
      <c r="T35">
        <v>30</v>
      </c>
      <c r="U35" s="115">
        <f t="shared" si="2"/>
        <v>241.31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630</v>
      </c>
      <c r="C36">
        <f>BAWANA!G36</f>
        <v>0</v>
      </c>
      <c r="D36">
        <f>BAWANA!AP36</f>
        <v>217.41</v>
      </c>
      <c r="E36">
        <f>BAWANA!AQ36</f>
        <v>0</v>
      </c>
      <c r="F36">
        <f t="shared" si="4"/>
        <v>504</v>
      </c>
      <c r="G36">
        <f t="shared" si="5"/>
        <v>217.41</v>
      </c>
      <c r="H36" s="113"/>
      <c r="I36">
        <f>BRPL_EOD!AM36+BRPL_EOD!AN36</f>
        <v>159.41</v>
      </c>
      <c r="J36">
        <f>BYPL_EOD!AM36+BYPL_EOD!AN36</f>
        <v>28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217.41</v>
      </c>
      <c r="O36" s="113">
        <f t="shared" si="1"/>
        <v>0</v>
      </c>
      <c r="P36">
        <v>159.41</v>
      </c>
      <c r="Q36">
        <v>28</v>
      </c>
      <c r="R36">
        <v>0</v>
      </c>
      <c r="S36">
        <v>0</v>
      </c>
      <c r="T36">
        <v>30</v>
      </c>
      <c r="U36" s="115">
        <f t="shared" si="2"/>
        <v>217.41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630</v>
      </c>
      <c r="C37">
        <f>BAWANA!G37</f>
        <v>0</v>
      </c>
      <c r="D37">
        <f>BAWANA!AP37</f>
        <v>183.11</v>
      </c>
      <c r="E37">
        <f>BAWANA!AQ37</f>
        <v>0</v>
      </c>
      <c r="F37">
        <f t="shared" si="4"/>
        <v>504</v>
      </c>
      <c r="G37">
        <f t="shared" si="5"/>
        <v>183.11</v>
      </c>
      <c r="H37" s="113"/>
      <c r="I37">
        <f>BRPL_EOD!AM37+BRPL_EOD!AN37</f>
        <v>125.11</v>
      </c>
      <c r="J37">
        <f>BYPL_EOD!AM37+BYPL_EOD!AN37</f>
        <v>28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183.11</v>
      </c>
      <c r="O37" s="113">
        <f t="shared" si="1"/>
        <v>0</v>
      </c>
      <c r="P37">
        <v>125.11</v>
      </c>
      <c r="Q37">
        <v>28</v>
      </c>
      <c r="R37">
        <v>0</v>
      </c>
      <c r="S37">
        <v>0</v>
      </c>
      <c r="T37">
        <v>30</v>
      </c>
      <c r="U37" s="115">
        <f t="shared" si="2"/>
        <v>183.11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630</v>
      </c>
      <c r="C38">
        <f>BAWANA!G38</f>
        <v>0</v>
      </c>
      <c r="D38">
        <f>BAWANA!AP38</f>
        <v>170.09</v>
      </c>
      <c r="E38">
        <f>BAWANA!AQ38</f>
        <v>0</v>
      </c>
      <c r="F38">
        <f t="shared" si="4"/>
        <v>504</v>
      </c>
      <c r="G38">
        <f t="shared" si="5"/>
        <v>170.09</v>
      </c>
      <c r="H38" s="113"/>
      <c r="I38">
        <f>BRPL_EOD!AM38+BRPL_EOD!AN38</f>
        <v>112.09</v>
      </c>
      <c r="J38">
        <f>BYPL_EOD!AM38+BYPL_EOD!AN38</f>
        <v>28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170.09</v>
      </c>
      <c r="O38" s="113">
        <f t="shared" si="1"/>
        <v>0</v>
      </c>
      <c r="P38">
        <v>112.09</v>
      </c>
      <c r="Q38">
        <v>28</v>
      </c>
      <c r="R38">
        <v>0</v>
      </c>
      <c r="S38">
        <v>0</v>
      </c>
      <c r="T38">
        <v>30</v>
      </c>
      <c r="U38" s="115">
        <f t="shared" si="2"/>
        <v>170.09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620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496</v>
      </c>
      <c r="G39">
        <f t="shared" si="5"/>
        <v>150</v>
      </c>
      <c r="H39" s="113"/>
      <c r="I39">
        <f>BRPL_EOD!AM39+BRPL_EOD!AN39</f>
        <v>92</v>
      </c>
      <c r="J39">
        <f>BYPL_EOD!AM39+BYPL_EOD!AN39</f>
        <v>28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3">
        <f t="shared" si="1"/>
        <v>0</v>
      </c>
      <c r="P39">
        <v>92</v>
      </c>
      <c r="Q39">
        <v>28</v>
      </c>
      <c r="R39">
        <v>0</v>
      </c>
      <c r="S39">
        <v>0</v>
      </c>
      <c r="T39">
        <v>30</v>
      </c>
      <c r="U39" s="115">
        <f t="shared" si="2"/>
        <v>150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620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496</v>
      </c>
      <c r="G40">
        <f t="shared" si="5"/>
        <v>150</v>
      </c>
      <c r="H40" s="113"/>
      <c r="I40">
        <f>BRPL_EOD!AM40+BRPL_EOD!AN40</f>
        <v>92</v>
      </c>
      <c r="J40">
        <f>BYPL_EOD!AM40+BYPL_EOD!AN40</f>
        <v>28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3">
        <f t="shared" si="1"/>
        <v>0</v>
      </c>
      <c r="P40">
        <v>92</v>
      </c>
      <c r="Q40">
        <v>28</v>
      </c>
      <c r="R40">
        <v>0</v>
      </c>
      <c r="S40">
        <v>0</v>
      </c>
      <c r="T40">
        <v>30</v>
      </c>
      <c r="U40" s="115">
        <f t="shared" si="2"/>
        <v>150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620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496</v>
      </c>
      <c r="G41">
        <f t="shared" si="5"/>
        <v>150</v>
      </c>
      <c r="H41" s="113"/>
      <c r="I41">
        <f>BRPL_EOD!AM41+BRPL_EOD!AN41</f>
        <v>92</v>
      </c>
      <c r="J41">
        <f>BYPL_EOD!AM41+BYPL_EOD!AN41</f>
        <v>28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3">
        <f t="shared" si="1"/>
        <v>0</v>
      </c>
      <c r="P41">
        <v>92</v>
      </c>
      <c r="Q41">
        <v>28</v>
      </c>
      <c r="R41">
        <v>0</v>
      </c>
      <c r="S41">
        <v>0</v>
      </c>
      <c r="T41">
        <v>30</v>
      </c>
      <c r="U41" s="115">
        <f t="shared" si="2"/>
        <v>150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620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496</v>
      </c>
      <c r="G42">
        <f t="shared" si="5"/>
        <v>150</v>
      </c>
      <c r="H42" s="113"/>
      <c r="I42">
        <f>BRPL_EOD!AM42+BRPL_EOD!AN42</f>
        <v>92</v>
      </c>
      <c r="J42">
        <f>BYPL_EOD!AM42+BYPL_EOD!AN42</f>
        <v>28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3">
        <f t="shared" si="1"/>
        <v>0</v>
      </c>
      <c r="P42">
        <v>92</v>
      </c>
      <c r="Q42">
        <v>28</v>
      </c>
      <c r="R42">
        <v>0</v>
      </c>
      <c r="S42">
        <v>0</v>
      </c>
      <c r="T42">
        <v>30</v>
      </c>
      <c r="U42" s="115">
        <f t="shared" si="2"/>
        <v>150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620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496</v>
      </c>
      <c r="G43">
        <f t="shared" si="5"/>
        <v>150</v>
      </c>
      <c r="H43" s="113"/>
      <c r="I43">
        <f>BRPL_EOD!AM43+BRPL_EOD!AN43</f>
        <v>92</v>
      </c>
      <c r="J43">
        <f>BYPL_EOD!AM43+BYPL_EOD!AN43</f>
        <v>28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3">
        <f t="shared" si="1"/>
        <v>0</v>
      </c>
      <c r="P43">
        <v>92</v>
      </c>
      <c r="Q43">
        <v>28</v>
      </c>
      <c r="R43">
        <v>0</v>
      </c>
      <c r="S43">
        <v>0</v>
      </c>
      <c r="T43">
        <v>30</v>
      </c>
      <c r="U43" s="115">
        <f t="shared" si="2"/>
        <v>150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620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496</v>
      </c>
      <c r="G44">
        <f t="shared" si="5"/>
        <v>150</v>
      </c>
      <c r="H44" s="113"/>
      <c r="I44">
        <f>BRPL_EOD!AM44+BRPL_EOD!AN44</f>
        <v>92</v>
      </c>
      <c r="J44">
        <f>BYPL_EOD!AM44+BYPL_EOD!AN44</f>
        <v>28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3">
        <f t="shared" si="1"/>
        <v>0</v>
      </c>
      <c r="P44">
        <v>92</v>
      </c>
      <c r="Q44">
        <v>28</v>
      </c>
      <c r="R44">
        <v>0</v>
      </c>
      <c r="S44">
        <v>0</v>
      </c>
      <c r="T44">
        <v>30</v>
      </c>
      <c r="U44" s="115">
        <f t="shared" si="2"/>
        <v>150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620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496</v>
      </c>
      <c r="G45">
        <f t="shared" si="5"/>
        <v>150</v>
      </c>
      <c r="H45" s="113"/>
      <c r="I45">
        <f>BRPL_EOD!AM45+BRPL_EOD!AN45</f>
        <v>92</v>
      </c>
      <c r="J45">
        <f>BYPL_EOD!AM45+BYPL_EOD!AN45</f>
        <v>28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3">
        <f t="shared" si="1"/>
        <v>0</v>
      </c>
      <c r="P45">
        <v>92</v>
      </c>
      <c r="Q45">
        <v>28</v>
      </c>
      <c r="R45">
        <v>0</v>
      </c>
      <c r="S45">
        <v>0</v>
      </c>
      <c r="T45">
        <v>30</v>
      </c>
      <c r="U45" s="115">
        <f t="shared" si="2"/>
        <v>150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620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496</v>
      </c>
      <c r="G46">
        <f t="shared" si="5"/>
        <v>150</v>
      </c>
      <c r="H46" s="113"/>
      <c r="I46">
        <f>BRPL_EOD!AM46+BRPL_EOD!AN46</f>
        <v>92</v>
      </c>
      <c r="J46">
        <f>BYPL_EOD!AM46+BYPL_EOD!AN46</f>
        <v>28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3">
        <f t="shared" si="1"/>
        <v>0</v>
      </c>
      <c r="P46">
        <v>92</v>
      </c>
      <c r="Q46">
        <v>28</v>
      </c>
      <c r="R46">
        <v>0</v>
      </c>
      <c r="S46">
        <v>0</v>
      </c>
      <c r="T46">
        <v>30</v>
      </c>
      <c r="U46" s="115">
        <f t="shared" si="2"/>
        <v>150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620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496</v>
      </c>
      <c r="G47">
        <f t="shared" si="5"/>
        <v>150</v>
      </c>
      <c r="H47" s="113"/>
      <c r="I47">
        <f>BRPL_EOD!AM47+BRPL_EOD!AN47</f>
        <v>92</v>
      </c>
      <c r="J47">
        <f>BYPL_EOD!AM47+BYPL_EOD!AN47</f>
        <v>28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3">
        <f t="shared" si="1"/>
        <v>0</v>
      </c>
      <c r="P47">
        <v>92</v>
      </c>
      <c r="Q47">
        <v>28</v>
      </c>
      <c r="R47">
        <v>0</v>
      </c>
      <c r="S47">
        <v>0</v>
      </c>
      <c r="T47">
        <v>30</v>
      </c>
      <c r="U47" s="115">
        <f t="shared" si="2"/>
        <v>150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620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496</v>
      </c>
      <c r="G48">
        <f t="shared" si="5"/>
        <v>150</v>
      </c>
      <c r="H48" s="113"/>
      <c r="I48">
        <f>BRPL_EOD!AM48+BRPL_EOD!AN48</f>
        <v>92</v>
      </c>
      <c r="J48">
        <f>BYPL_EOD!AM48+BYPL_EOD!AN48</f>
        <v>28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3">
        <f t="shared" si="1"/>
        <v>0</v>
      </c>
      <c r="P48">
        <v>92</v>
      </c>
      <c r="Q48">
        <v>28</v>
      </c>
      <c r="R48">
        <v>0</v>
      </c>
      <c r="S48">
        <v>0</v>
      </c>
      <c r="T48">
        <v>30</v>
      </c>
      <c r="U48" s="115">
        <f t="shared" si="2"/>
        <v>150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620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496</v>
      </c>
      <c r="G49">
        <f t="shared" si="5"/>
        <v>150</v>
      </c>
      <c r="H49" s="113"/>
      <c r="I49">
        <f>BRPL_EOD!AM49+BRPL_EOD!AN49</f>
        <v>92</v>
      </c>
      <c r="J49">
        <f>BYPL_EOD!AM49+BYPL_EOD!AN49</f>
        <v>28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3">
        <f t="shared" si="1"/>
        <v>0</v>
      </c>
      <c r="P49">
        <v>92</v>
      </c>
      <c r="Q49">
        <v>28</v>
      </c>
      <c r="R49">
        <v>0</v>
      </c>
      <c r="S49">
        <v>0</v>
      </c>
      <c r="T49">
        <v>30</v>
      </c>
      <c r="U49" s="115">
        <f t="shared" si="2"/>
        <v>150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620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496</v>
      </c>
      <c r="G50">
        <f t="shared" si="5"/>
        <v>150</v>
      </c>
      <c r="H50" s="113"/>
      <c r="I50">
        <f>BRPL_EOD!AM50+BRPL_EOD!AN50</f>
        <v>92</v>
      </c>
      <c r="J50">
        <f>BYPL_EOD!AM50+BYPL_EOD!AN50</f>
        <v>28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3">
        <f t="shared" si="1"/>
        <v>0</v>
      </c>
      <c r="P50">
        <v>92</v>
      </c>
      <c r="Q50">
        <v>28</v>
      </c>
      <c r="R50">
        <v>0</v>
      </c>
      <c r="S50">
        <v>0</v>
      </c>
      <c r="T50">
        <v>30</v>
      </c>
      <c r="U50" s="115">
        <f t="shared" si="2"/>
        <v>150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600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480</v>
      </c>
      <c r="G51">
        <f t="shared" si="5"/>
        <v>150</v>
      </c>
      <c r="H51" s="113"/>
      <c r="I51">
        <f>BRPL_EOD!AM51+BRPL_EOD!AN51</f>
        <v>92</v>
      </c>
      <c r="J51">
        <f>BYPL_EOD!AM51+BYPL_EOD!AN51</f>
        <v>28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3">
        <f t="shared" si="1"/>
        <v>0</v>
      </c>
      <c r="P51">
        <v>92</v>
      </c>
      <c r="Q51">
        <v>28</v>
      </c>
      <c r="R51">
        <v>0</v>
      </c>
      <c r="S51">
        <v>0</v>
      </c>
      <c r="T51">
        <v>30</v>
      </c>
      <c r="U51" s="115">
        <f t="shared" si="2"/>
        <v>150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600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480</v>
      </c>
      <c r="G52">
        <f t="shared" si="5"/>
        <v>150</v>
      </c>
      <c r="H52" s="113"/>
      <c r="I52">
        <f>BRPL_EOD!AM52+BRPL_EOD!AN52</f>
        <v>92</v>
      </c>
      <c r="J52">
        <f>BYPL_EOD!AM52+BYPL_EOD!AN52</f>
        <v>28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3">
        <f t="shared" si="1"/>
        <v>0</v>
      </c>
      <c r="P52">
        <v>92</v>
      </c>
      <c r="Q52">
        <v>28</v>
      </c>
      <c r="R52">
        <v>0</v>
      </c>
      <c r="S52">
        <v>0</v>
      </c>
      <c r="T52">
        <v>30</v>
      </c>
      <c r="U52" s="115">
        <f t="shared" si="2"/>
        <v>150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600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480</v>
      </c>
      <c r="G53">
        <f t="shared" si="5"/>
        <v>150</v>
      </c>
      <c r="H53" s="113"/>
      <c r="I53">
        <f>BRPL_EOD!AM53+BRPL_EOD!AN53</f>
        <v>92</v>
      </c>
      <c r="J53">
        <f>BYPL_EOD!AM53+BYPL_EOD!AN53</f>
        <v>28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3">
        <f t="shared" si="1"/>
        <v>0</v>
      </c>
      <c r="P53">
        <v>92</v>
      </c>
      <c r="Q53">
        <v>28</v>
      </c>
      <c r="R53">
        <v>0</v>
      </c>
      <c r="S53">
        <v>0</v>
      </c>
      <c r="T53">
        <v>30</v>
      </c>
      <c r="U53" s="115">
        <f t="shared" si="2"/>
        <v>150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600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480</v>
      </c>
      <c r="G54">
        <f t="shared" si="5"/>
        <v>150</v>
      </c>
      <c r="H54" s="113"/>
      <c r="I54">
        <f>BRPL_EOD!AM54+BRPL_EOD!AN54</f>
        <v>92</v>
      </c>
      <c r="J54">
        <f>BYPL_EOD!AM54+BYPL_EOD!AN54</f>
        <v>28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3">
        <f t="shared" si="1"/>
        <v>0</v>
      </c>
      <c r="P54">
        <v>92</v>
      </c>
      <c r="Q54">
        <v>28</v>
      </c>
      <c r="R54">
        <v>0</v>
      </c>
      <c r="S54">
        <v>0</v>
      </c>
      <c r="T54">
        <v>30</v>
      </c>
      <c r="U54" s="115">
        <f t="shared" si="2"/>
        <v>150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600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480</v>
      </c>
      <c r="G55">
        <f t="shared" si="5"/>
        <v>150</v>
      </c>
      <c r="H55" s="113"/>
      <c r="I55">
        <f>BRPL_EOD!AM55+BRPL_EOD!AN55</f>
        <v>92</v>
      </c>
      <c r="J55">
        <f>BYPL_EOD!AM55+BYPL_EOD!AN55</f>
        <v>28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3">
        <f t="shared" si="1"/>
        <v>0</v>
      </c>
      <c r="P55">
        <v>92</v>
      </c>
      <c r="Q55">
        <v>28</v>
      </c>
      <c r="R55">
        <v>0</v>
      </c>
      <c r="S55">
        <v>0</v>
      </c>
      <c r="T55">
        <v>30</v>
      </c>
      <c r="U55" s="115">
        <f t="shared" si="2"/>
        <v>150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600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480</v>
      </c>
      <c r="G56">
        <f t="shared" si="5"/>
        <v>150</v>
      </c>
      <c r="H56" s="113"/>
      <c r="I56">
        <f>BRPL_EOD!AM56+BRPL_EOD!AN56</f>
        <v>92</v>
      </c>
      <c r="J56">
        <f>BYPL_EOD!AM56+BYPL_EOD!AN56</f>
        <v>28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3">
        <f t="shared" si="1"/>
        <v>0</v>
      </c>
      <c r="P56">
        <v>92</v>
      </c>
      <c r="Q56">
        <v>28</v>
      </c>
      <c r="R56">
        <v>0</v>
      </c>
      <c r="S56">
        <v>0</v>
      </c>
      <c r="T56">
        <v>30</v>
      </c>
      <c r="U56" s="115">
        <f t="shared" si="2"/>
        <v>150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600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480</v>
      </c>
      <c r="G57">
        <f t="shared" si="5"/>
        <v>150</v>
      </c>
      <c r="H57" s="113"/>
      <c r="I57">
        <f>BRPL_EOD!AM57+BRPL_EOD!AN57</f>
        <v>92</v>
      </c>
      <c r="J57">
        <f>BYPL_EOD!AM57+BYPL_EOD!AN57</f>
        <v>28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3">
        <f t="shared" si="1"/>
        <v>0</v>
      </c>
      <c r="P57">
        <v>92</v>
      </c>
      <c r="Q57">
        <v>28</v>
      </c>
      <c r="R57">
        <v>0</v>
      </c>
      <c r="S57">
        <v>0</v>
      </c>
      <c r="T57">
        <v>30</v>
      </c>
      <c r="U57" s="115">
        <f t="shared" si="2"/>
        <v>150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600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480</v>
      </c>
      <c r="G58">
        <f t="shared" si="5"/>
        <v>150</v>
      </c>
      <c r="H58" s="113"/>
      <c r="I58">
        <f>BRPL_EOD!AM58+BRPL_EOD!AN58</f>
        <v>92</v>
      </c>
      <c r="J58">
        <f>BYPL_EOD!AM58+BYPL_EOD!AN58</f>
        <v>28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3">
        <f t="shared" si="1"/>
        <v>0</v>
      </c>
      <c r="P58">
        <v>92</v>
      </c>
      <c r="Q58">
        <v>28</v>
      </c>
      <c r="R58">
        <v>0</v>
      </c>
      <c r="S58">
        <v>0</v>
      </c>
      <c r="T58">
        <v>30</v>
      </c>
      <c r="U58" s="115">
        <f t="shared" si="2"/>
        <v>150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600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480</v>
      </c>
      <c r="G59">
        <f t="shared" si="5"/>
        <v>150</v>
      </c>
      <c r="H59" s="113"/>
      <c r="I59">
        <f>BRPL_EOD!AM59+BRPL_EOD!AN59</f>
        <v>92</v>
      </c>
      <c r="J59">
        <f>BYPL_EOD!AM59+BYPL_EOD!AN59</f>
        <v>28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3">
        <f t="shared" si="1"/>
        <v>0</v>
      </c>
      <c r="P59">
        <v>92</v>
      </c>
      <c r="Q59">
        <v>28</v>
      </c>
      <c r="R59">
        <v>0</v>
      </c>
      <c r="S59">
        <v>0</v>
      </c>
      <c r="T59">
        <v>30</v>
      </c>
      <c r="U59" s="115">
        <f t="shared" si="2"/>
        <v>150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600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480</v>
      </c>
      <c r="G60">
        <f t="shared" si="5"/>
        <v>150</v>
      </c>
      <c r="H60" s="113"/>
      <c r="I60">
        <f>BRPL_EOD!AM60+BRPL_EOD!AN60</f>
        <v>92</v>
      </c>
      <c r="J60">
        <f>BYPL_EOD!AM60+BYPL_EOD!AN60</f>
        <v>28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3">
        <f t="shared" si="1"/>
        <v>0</v>
      </c>
      <c r="P60">
        <v>92</v>
      </c>
      <c r="Q60">
        <v>28</v>
      </c>
      <c r="R60">
        <v>0</v>
      </c>
      <c r="S60">
        <v>0</v>
      </c>
      <c r="T60">
        <v>30</v>
      </c>
      <c r="U60" s="115">
        <f t="shared" si="2"/>
        <v>150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600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480</v>
      </c>
      <c r="G61">
        <f t="shared" si="5"/>
        <v>150</v>
      </c>
      <c r="H61" s="113"/>
      <c r="I61">
        <f>BRPL_EOD!AM61+BRPL_EOD!AN61</f>
        <v>92</v>
      </c>
      <c r="J61">
        <f>BYPL_EOD!AM61+BYPL_EOD!AN61</f>
        <v>28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3">
        <f t="shared" si="1"/>
        <v>0</v>
      </c>
      <c r="P61">
        <v>92</v>
      </c>
      <c r="Q61">
        <v>28</v>
      </c>
      <c r="R61">
        <v>0</v>
      </c>
      <c r="S61">
        <v>0</v>
      </c>
      <c r="T61">
        <v>30</v>
      </c>
      <c r="U61" s="115">
        <f t="shared" si="2"/>
        <v>150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600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480</v>
      </c>
      <c r="G62">
        <f t="shared" si="5"/>
        <v>150</v>
      </c>
      <c r="H62" s="113"/>
      <c r="I62">
        <f>BRPL_EOD!AM62+BRPL_EOD!AN62</f>
        <v>92</v>
      </c>
      <c r="J62">
        <f>BYPL_EOD!AM62+BYPL_EOD!AN62</f>
        <v>28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3">
        <f t="shared" si="1"/>
        <v>0</v>
      </c>
      <c r="P62">
        <v>92</v>
      </c>
      <c r="Q62">
        <v>28</v>
      </c>
      <c r="R62">
        <v>0</v>
      </c>
      <c r="S62">
        <v>0</v>
      </c>
      <c r="T62">
        <v>30</v>
      </c>
      <c r="U62" s="115">
        <f t="shared" si="2"/>
        <v>150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600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480</v>
      </c>
      <c r="G63">
        <f t="shared" si="5"/>
        <v>150</v>
      </c>
      <c r="H63" s="113"/>
      <c r="I63">
        <f>BRPL_EOD!AM63+BRPL_EOD!AN63</f>
        <v>92</v>
      </c>
      <c r="J63">
        <f>BYPL_EOD!AM63+BYPL_EOD!AN63</f>
        <v>28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3">
        <f t="shared" si="1"/>
        <v>0</v>
      </c>
      <c r="P63">
        <v>92</v>
      </c>
      <c r="Q63">
        <v>28</v>
      </c>
      <c r="R63">
        <v>0</v>
      </c>
      <c r="S63">
        <v>0</v>
      </c>
      <c r="T63">
        <v>30</v>
      </c>
      <c r="U63" s="115">
        <f t="shared" si="2"/>
        <v>150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600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480</v>
      </c>
      <c r="G64">
        <f t="shared" si="5"/>
        <v>150</v>
      </c>
      <c r="H64" s="113"/>
      <c r="I64">
        <f>BRPL_EOD!AM64+BRPL_EOD!AN64</f>
        <v>92</v>
      </c>
      <c r="J64">
        <f>BYPL_EOD!AM64+BYPL_EOD!AN64</f>
        <v>28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3">
        <f t="shared" si="1"/>
        <v>0</v>
      </c>
      <c r="P64">
        <v>92</v>
      </c>
      <c r="Q64">
        <v>28</v>
      </c>
      <c r="R64">
        <v>0</v>
      </c>
      <c r="S64">
        <v>0</v>
      </c>
      <c r="T64">
        <v>30</v>
      </c>
      <c r="U64" s="115">
        <f t="shared" si="2"/>
        <v>150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600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480</v>
      </c>
      <c r="G65">
        <f t="shared" si="5"/>
        <v>150</v>
      </c>
      <c r="H65" s="113"/>
      <c r="I65">
        <f>BRPL_EOD!AM65+BRPL_EOD!AN65</f>
        <v>92</v>
      </c>
      <c r="J65">
        <f>BYPL_EOD!AM65+BYPL_EOD!AN65</f>
        <v>28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3">
        <f t="shared" si="1"/>
        <v>0</v>
      </c>
      <c r="P65">
        <v>92</v>
      </c>
      <c r="Q65">
        <v>28</v>
      </c>
      <c r="R65">
        <v>0</v>
      </c>
      <c r="S65">
        <v>0</v>
      </c>
      <c r="T65">
        <v>30</v>
      </c>
      <c r="U65" s="115">
        <f t="shared" si="2"/>
        <v>150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600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480</v>
      </c>
      <c r="G66">
        <f t="shared" si="5"/>
        <v>150</v>
      </c>
      <c r="H66" s="113"/>
      <c r="I66">
        <f>BRPL_EOD!AM66+BRPL_EOD!AN66</f>
        <v>92</v>
      </c>
      <c r="J66">
        <f>BYPL_EOD!AM66+BYPL_EOD!AN66</f>
        <v>28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3">
        <f t="shared" si="1"/>
        <v>0</v>
      </c>
      <c r="P66">
        <v>92</v>
      </c>
      <c r="Q66">
        <v>28</v>
      </c>
      <c r="R66">
        <v>0</v>
      </c>
      <c r="S66">
        <v>0</v>
      </c>
      <c r="T66">
        <v>30</v>
      </c>
      <c r="U66" s="115">
        <f t="shared" si="2"/>
        <v>150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600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480</v>
      </c>
      <c r="G67">
        <f t="shared" si="5"/>
        <v>150</v>
      </c>
      <c r="H67" s="113"/>
      <c r="I67">
        <f>BRPL_EOD!AM67+BRPL_EOD!AN67</f>
        <v>92</v>
      </c>
      <c r="J67">
        <f>BYPL_EOD!AM67+BYPL_EOD!AN67</f>
        <v>28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3">
        <f t="shared" ref="O67:O98" si="8">G67-N67</f>
        <v>0</v>
      </c>
      <c r="P67">
        <v>92</v>
      </c>
      <c r="Q67">
        <v>28</v>
      </c>
      <c r="R67">
        <v>0</v>
      </c>
      <c r="S67">
        <v>0</v>
      </c>
      <c r="T67">
        <v>30</v>
      </c>
      <c r="U67" s="115">
        <f t="shared" ref="U67:U98" si="9">SUM(P67:T67)</f>
        <v>150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600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480</v>
      </c>
      <c r="G68">
        <f t="shared" ref="G68:G98" si="12">(D68+E68)</f>
        <v>150</v>
      </c>
      <c r="H68" s="113"/>
      <c r="I68">
        <f>BRPL_EOD!AM68+BRPL_EOD!AN68</f>
        <v>92</v>
      </c>
      <c r="J68">
        <f>BYPL_EOD!AM68+BYPL_EOD!AN68</f>
        <v>28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3">
        <f t="shared" si="8"/>
        <v>0</v>
      </c>
      <c r="P68">
        <v>92</v>
      </c>
      <c r="Q68">
        <v>28</v>
      </c>
      <c r="R68">
        <v>0</v>
      </c>
      <c r="S68">
        <v>0</v>
      </c>
      <c r="T68">
        <v>30</v>
      </c>
      <c r="U68" s="115">
        <f t="shared" si="9"/>
        <v>150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600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480</v>
      </c>
      <c r="G69">
        <f t="shared" si="12"/>
        <v>150</v>
      </c>
      <c r="H69" s="113"/>
      <c r="I69">
        <f>BRPL_EOD!AM69+BRPL_EOD!AN69</f>
        <v>92</v>
      </c>
      <c r="J69">
        <f>BYPL_EOD!AM69+BYPL_EOD!AN69</f>
        <v>28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3">
        <f t="shared" si="8"/>
        <v>0</v>
      </c>
      <c r="P69">
        <v>92</v>
      </c>
      <c r="Q69">
        <v>28</v>
      </c>
      <c r="R69">
        <v>0</v>
      </c>
      <c r="S69">
        <v>0</v>
      </c>
      <c r="T69">
        <v>30</v>
      </c>
      <c r="U69" s="115">
        <f t="shared" si="9"/>
        <v>150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600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480</v>
      </c>
      <c r="G70">
        <f t="shared" si="12"/>
        <v>150</v>
      </c>
      <c r="H70" s="113"/>
      <c r="I70">
        <f>BRPL_EOD!AM70+BRPL_EOD!AN70</f>
        <v>92</v>
      </c>
      <c r="J70">
        <f>BYPL_EOD!AM70+BYPL_EOD!AN70</f>
        <v>28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3">
        <f t="shared" si="8"/>
        <v>0</v>
      </c>
      <c r="P70">
        <v>92</v>
      </c>
      <c r="Q70">
        <v>28</v>
      </c>
      <c r="R70">
        <v>0</v>
      </c>
      <c r="S70">
        <v>0</v>
      </c>
      <c r="T70">
        <v>30</v>
      </c>
      <c r="U70" s="115">
        <f t="shared" si="9"/>
        <v>150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600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480</v>
      </c>
      <c r="G71">
        <f t="shared" si="12"/>
        <v>150</v>
      </c>
      <c r="H71" s="113"/>
      <c r="I71">
        <f>BRPL_EOD!AM71+BRPL_EOD!AN71</f>
        <v>92</v>
      </c>
      <c r="J71">
        <f>BYPL_EOD!AM71+BYPL_EOD!AN71</f>
        <v>28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3">
        <f t="shared" si="8"/>
        <v>0</v>
      </c>
      <c r="P71">
        <v>92</v>
      </c>
      <c r="Q71">
        <v>28</v>
      </c>
      <c r="R71">
        <v>0</v>
      </c>
      <c r="S71">
        <v>0</v>
      </c>
      <c r="T71">
        <v>30</v>
      </c>
      <c r="U71" s="115">
        <f t="shared" si="9"/>
        <v>150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600</v>
      </c>
      <c r="C72">
        <f>BAWANA!G72</f>
        <v>0</v>
      </c>
      <c r="D72">
        <f>BAWANA!AP72</f>
        <v>152</v>
      </c>
      <c r="E72">
        <f>BAWANA!AQ72</f>
        <v>0</v>
      </c>
      <c r="F72">
        <f t="shared" si="11"/>
        <v>480</v>
      </c>
      <c r="G72">
        <f t="shared" si="12"/>
        <v>152</v>
      </c>
      <c r="H72" s="113"/>
      <c r="I72">
        <f>BRPL_EOD!AM72+BRPL_EOD!AN72</f>
        <v>92</v>
      </c>
      <c r="J72">
        <f>BYPL_EOD!AM72+BYPL_EOD!AN72</f>
        <v>30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152</v>
      </c>
      <c r="O72" s="113">
        <f t="shared" si="8"/>
        <v>0</v>
      </c>
      <c r="P72">
        <v>92</v>
      </c>
      <c r="Q72">
        <v>30</v>
      </c>
      <c r="R72">
        <v>0</v>
      </c>
      <c r="S72">
        <v>0</v>
      </c>
      <c r="T72">
        <v>30</v>
      </c>
      <c r="U72" s="115">
        <f t="shared" si="9"/>
        <v>152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600</v>
      </c>
      <c r="C73">
        <f>BAWANA!G73</f>
        <v>0</v>
      </c>
      <c r="D73">
        <f>BAWANA!AP73</f>
        <v>180</v>
      </c>
      <c r="E73">
        <f>BAWANA!AQ73</f>
        <v>0</v>
      </c>
      <c r="F73">
        <f t="shared" si="11"/>
        <v>480</v>
      </c>
      <c r="G73">
        <f t="shared" si="12"/>
        <v>180</v>
      </c>
      <c r="H73" s="113"/>
      <c r="I73">
        <f>BRPL_EOD!AM73+BRPL_EOD!AN73</f>
        <v>92</v>
      </c>
      <c r="J73">
        <f>BYPL_EOD!AM73+BYPL_EOD!AN73</f>
        <v>58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180</v>
      </c>
      <c r="O73" s="113">
        <f t="shared" si="8"/>
        <v>0</v>
      </c>
      <c r="P73">
        <v>92</v>
      </c>
      <c r="Q73">
        <v>58</v>
      </c>
      <c r="R73">
        <v>0</v>
      </c>
      <c r="S73">
        <v>0</v>
      </c>
      <c r="T73">
        <v>30</v>
      </c>
      <c r="U73" s="115">
        <f t="shared" si="9"/>
        <v>180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600</v>
      </c>
      <c r="C74">
        <f>BAWANA!G74</f>
        <v>0</v>
      </c>
      <c r="D74">
        <f>BAWANA!AP74</f>
        <v>180</v>
      </c>
      <c r="E74">
        <f>BAWANA!AQ74</f>
        <v>0</v>
      </c>
      <c r="F74">
        <f t="shared" si="11"/>
        <v>480</v>
      </c>
      <c r="G74">
        <f t="shared" si="12"/>
        <v>180</v>
      </c>
      <c r="H74" s="113"/>
      <c r="I74">
        <f>BRPL_EOD!AM74+BRPL_EOD!AN74</f>
        <v>92</v>
      </c>
      <c r="J74">
        <f>BYPL_EOD!AM74+BYPL_EOD!AN74</f>
        <v>58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180</v>
      </c>
      <c r="O74" s="113">
        <f t="shared" si="8"/>
        <v>0</v>
      </c>
      <c r="P74">
        <v>92</v>
      </c>
      <c r="Q74">
        <v>58</v>
      </c>
      <c r="R74">
        <v>0</v>
      </c>
      <c r="S74">
        <v>0</v>
      </c>
      <c r="T74">
        <v>30</v>
      </c>
      <c r="U74" s="115">
        <f t="shared" si="9"/>
        <v>180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180</v>
      </c>
      <c r="E75">
        <f>BAWANA!AQ75</f>
        <v>0</v>
      </c>
      <c r="F75">
        <f t="shared" si="11"/>
        <v>496</v>
      </c>
      <c r="G75">
        <f t="shared" si="12"/>
        <v>180</v>
      </c>
      <c r="H75" s="113"/>
      <c r="I75">
        <f>BRPL_EOD!AM75+BRPL_EOD!AN75</f>
        <v>92</v>
      </c>
      <c r="J75">
        <f>BYPL_EOD!AM75+BYPL_EOD!AN75</f>
        <v>58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180</v>
      </c>
      <c r="O75" s="113">
        <f t="shared" si="8"/>
        <v>0</v>
      </c>
      <c r="P75">
        <v>92</v>
      </c>
      <c r="Q75">
        <v>58</v>
      </c>
      <c r="R75">
        <v>0</v>
      </c>
      <c r="S75">
        <v>0</v>
      </c>
      <c r="T75">
        <v>30</v>
      </c>
      <c r="U75" s="115">
        <f t="shared" si="9"/>
        <v>180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180</v>
      </c>
      <c r="E76">
        <f>BAWANA!AQ76</f>
        <v>0</v>
      </c>
      <c r="F76">
        <f t="shared" si="11"/>
        <v>496</v>
      </c>
      <c r="G76">
        <f t="shared" si="12"/>
        <v>180</v>
      </c>
      <c r="H76" s="113"/>
      <c r="I76">
        <f>BRPL_EOD!AM76+BRPL_EOD!AN76</f>
        <v>92</v>
      </c>
      <c r="J76">
        <f>BYPL_EOD!AM76+BYPL_EOD!AN76</f>
        <v>58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180</v>
      </c>
      <c r="O76" s="113">
        <f t="shared" si="8"/>
        <v>0</v>
      </c>
      <c r="P76">
        <v>92</v>
      </c>
      <c r="Q76">
        <v>58</v>
      </c>
      <c r="R76">
        <v>0</v>
      </c>
      <c r="S76">
        <v>0</v>
      </c>
      <c r="T76">
        <v>30</v>
      </c>
      <c r="U76" s="115">
        <f t="shared" si="9"/>
        <v>180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228</v>
      </c>
      <c r="E77">
        <f>BAWANA!AQ77</f>
        <v>0</v>
      </c>
      <c r="F77">
        <f t="shared" si="11"/>
        <v>496</v>
      </c>
      <c r="G77">
        <f t="shared" si="12"/>
        <v>228</v>
      </c>
      <c r="H77" s="113"/>
      <c r="I77">
        <f>BRPL_EOD!AM77+BRPL_EOD!AN77</f>
        <v>140</v>
      </c>
      <c r="J77">
        <f>BYPL_EOD!AM77+BYPL_EOD!AN77</f>
        <v>58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228</v>
      </c>
      <c r="O77" s="113">
        <f t="shared" si="8"/>
        <v>0</v>
      </c>
      <c r="P77">
        <v>140</v>
      </c>
      <c r="Q77">
        <v>58</v>
      </c>
      <c r="R77">
        <v>0</v>
      </c>
      <c r="S77">
        <v>0</v>
      </c>
      <c r="T77">
        <v>30</v>
      </c>
      <c r="U77" s="115">
        <f t="shared" si="9"/>
        <v>228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288</v>
      </c>
      <c r="E78">
        <f>BAWANA!AQ78</f>
        <v>0</v>
      </c>
      <c r="F78">
        <f t="shared" si="11"/>
        <v>496</v>
      </c>
      <c r="G78">
        <f t="shared" si="12"/>
        <v>288</v>
      </c>
      <c r="H78" s="113"/>
      <c r="I78">
        <f>BRPL_EOD!AM78+BRPL_EOD!AN78</f>
        <v>200</v>
      </c>
      <c r="J78">
        <f>BYPL_EOD!AM78+BYPL_EOD!AN78</f>
        <v>58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288</v>
      </c>
      <c r="O78" s="113">
        <f t="shared" si="8"/>
        <v>0</v>
      </c>
      <c r="P78">
        <v>200</v>
      </c>
      <c r="Q78">
        <v>58</v>
      </c>
      <c r="R78">
        <v>0</v>
      </c>
      <c r="S78">
        <v>0</v>
      </c>
      <c r="T78">
        <v>30</v>
      </c>
      <c r="U78" s="115">
        <f t="shared" si="9"/>
        <v>288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288</v>
      </c>
      <c r="E79">
        <f>BAWANA!AQ79</f>
        <v>0</v>
      </c>
      <c r="F79">
        <f t="shared" si="11"/>
        <v>496</v>
      </c>
      <c r="G79">
        <f t="shared" si="12"/>
        <v>288</v>
      </c>
      <c r="H79" s="113"/>
      <c r="I79">
        <f>BRPL_EOD!AM79+BRPL_EOD!AN79</f>
        <v>200</v>
      </c>
      <c r="J79">
        <f>BYPL_EOD!AM79+BYPL_EOD!AN79</f>
        <v>58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288</v>
      </c>
      <c r="O79" s="113">
        <f t="shared" si="8"/>
        <v>0</v>
      </c>
      <c r="P79">
        <v>200</v>
      </c>
      <c r="Q79">
        <v>58</v>
      </c>
      <c r="R79">
        <v>0</v>
      </c>
      <c r="S79">
        <v>0</v>
      </c>
      <c r="T79">
        <v>30</v>
      </c>
      <c r="U79" s="115">
        <f t="shared" si="9"/>
        <v>288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288</v>
      </c>
      <c r="E80">
        <f>BAWANA!AQ80</f>
        <v>0</v>
      </c>
      <c r="F80">
        <f t="shared" si="11"/>
        <v>496</v>
      </c>
      <c r="G80">
        <f t="shared" si="12"/>
        <v>288</v>
      </c>
      <c r="H80" s="113"/>
      <c r="I80">
        <f>BRPL_EOD!AM80+BRPL_EOD!AN80</f>
        <v>200</v>
      </c>
      <c r="J80">
        <f>BYPL_EOD!AM80+BYPL_EOD!AN80</f>
        <v>58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288</v>
      </c>
      <c r="O80" s="113">
        <f t="shared" si="8"/>
        <v>0</v>
      </c>
      <c r="P80">
        <v>200</v>
      </c>
      <c r="Q80">
        <v>58</v>
      </c>
      <c r="R80">
        <v>0</v>
      </c>
      <c r="S80">
        <v>0</v>
      </c>
      <c r="T80">
        <v>30</v>
      </c>
      <c r="U80" s="115">
        <f t="shared" si="9"/>
        <v>288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288</v>
      </c>
      <c r="E81">
        <f>BAWANA!AQ81</f>
        <v>0</v>
      </c>
      <c r="F81">
        <f t="shared" si="11"/>
        <v>496</v>
      </c>
      <c r="G81">
        <f t="shared" si="12"/>
        <v>288</v>
      </c>
      <c r="H81" s="113"/>
      <c r="I81">
        <f>BRPL_EOD!AM81+BRPL_EOD!AN81</f>
        <v>200</v>
      </c>
      <c r="J81">
        <f>BYPL_EOD!AM81+BYPL_EOD!AN81</f>
        <v>58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288</v>
      </c>
      <c r="O81" s="113">
        <f t="shared" si="8"/>
        <v>0</v>
      </c>
      <c r="P81">
        <v>200</v>
      </c>
      <c r="Q81">
        <v>58</v>
      </c>
      <c r="R81">
        <v>0</v>
      </c>
      <c r="S81">
        <v>0</v>
      </c>
      <c r="T81">
        <v>30</v>
      </c>
      <c r="U81" s="115">
        <f t="shared" si="9"/>
        <v>288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288</v>
      </c>
      <c r="E82">
        <f>BAWANA!AQ82</f>
        <v>0</v>
      </c>
      <c r="F82">
        <f t="shared" si="11"/>
        <v>496</v>
      </c>
      <c r="G82">
        <f t="shared" si="12"/>
        <v>288</v>
      </c>
      <c r="H82" s="113"/>
      <c r="I82">
        <f>BRPL_EOD!AM82+BRPL_EOD!AN82</f>
        <v>200</v>
      </c>
      <c r="J82">
        <f>BYPL_EOD!AM82+BYPL_EOD!AN82</f>
        <v>58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288</v>
      </c>
      <c r="O82" s="113">
        <f t="shared" si="8"/>
        <v>0</v>
      </c>
      <c r="P82">
        <v>200</v>
      </c>
      <c r="Q82">
        <v>58</v>
      </c>
      <c r="R82">
        <v>0</v>
      </c>
      <c r="S82">
        <v>0</v>
      </c>
      <c r="T82">
        <v>30</v>
      </c>
      <c r="U82" s="115">
        <f t="shared" si="9"/>
        <v>288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310</v>
      </c>
      <c r="E83">
        <f>BAWANA!AQ83</f>
        <v>0</v>
      </c>
      <c r="F83">
        <f t="shared" si="11"/>
        <v>496</v>
      </c>
      <c r="G83">
        <f t="shared" si="12"/>
        <v>310</v>
      </c>
      <c r="H83" s="113"/>
      <c r="I83">
        <f>BRPL_EOD!AM83+BRPL_EOD!AN83</f>
        <v>189.02</v>
      </c>
      <c r="J83">
        <f>BYPL_EOD!AM83+BYPL_EOD!AN83</f>
        <v>54.82</v>
      </c>
      <c r="K83">
        <f>MES_EOD!AM83+MES_EOD!AN83</f>
        <v>0</v>
      </c>
      <c r="L83">
        <f>NDMC_EOD!AM83+NDMC_EOD!AN83</f>
        <v>0</v>
      </c>
      <c r="M83">
        <f>TPDDL_EOD!AM83+TPDDL_EOD!AN83</f>
        <v>66.16</v>
      </c>
      <c r="N83">
        <f t="shared" si="7"/>
        <v>310</v>
      </c>
      <c r="O83" s="113">
        <f t="shared" si="8"/>
        <v>0</v>
      </c>
      <c r="P83">
        <v>189.02</v>
      </c>
      <c r="Q83">
        <v>54.82</v>
      </c>
      <c r="R83">
        <v>0</v>
      </c>
      <c r="S83">
        <v>0</v>
      </c>
      <c r="T83">
        <v>66.16</v>
      </c>
      <c r="U83" s="115">
        <f t="shared" si="9"/>
        <v>310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310</v>
      </c>
      <c r="E84">
        <f>BAWANA!AQ84</f>
        <v>0</v>
      </c>
      <c r="F84">
        <f t="shared" si="11"/>
        <v>496</v>
      </c>
      <c r="G84">
        <f t="shared" si="12"/>
        <v>310</v>
      </c>
      <c r="H84" s="113"/>
      <c r="I84">
        <f>BRPL_EOD!AM84+BRPL_EOD!AN84</f>
        <v>189.02</v>
      </c>
      <c r="J84">
        <f>BYPL_EOD!AM84+BYPL_EOD!AN84</f>
        <v>54.82</v>
      </c>
      <c r="K84">
        <f>MES_EOD!AM84+MES_EOD!AN84</f>
        <v>0</v>
      </c>
      <c r="L84">
        <f>NDMC_EOD!AM84+NDMC_EOD!AN84</f>
        <v>0</v>
      </c>
      <c r="M84">
        <f>TPDDL_EOD!AM84+TPDDL_EOD!AN84</f>
        <v>66.16</v>
      </c>
      <c r="N84">
        <f t="shared" si="7"/>
        <v>310</v>
      </c>
      <c r="O84" s="113">
        <f t="shared" si="8"/>
        <v>0</v>
      </c>
      <c r="P84">
        <v>189.02</v>
      </c>
      <c r="Q84">
        <v>54.82</v>
      </c>
      <c r="R84">
        <v>0</v>
      </c>
      <c r="S84">
        <v>0</v>
      </c>
      <c r="T84">
        <v>66.16</v>
      </c>
      <c r="U84" s="115">
        <f t="shared" si="9"/>
        <v>310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310</v>
      </c>
      <c r="E85">
        <f>BAWANA!AQ85</f>
        <v>0</v>
      </c>
      <c r="F85">
        <f t="shared" si="11"/>
        <v>496</v>
      </c>
      <c r="G85">
        <f t="shared" si="12"/>
        <v>310</v>
      </c>
      <c r="H85" s="113"/>
      <c r="I85">
        <f>BRPL_EOD!AM85+BRPL_EOD!AN85</f>
        <v>189.02</v>
      </c>
      <c r="J85">
        <f>BYPL_EOD!AM85+BYPL_EOD!AN85</f>
        <v>54.82</v>
      </c>
      <c r="K85">
        <f>MES_EOD!AM85+MES_EOD!AN85</f>
        <v>0</v>
      </c>
      <c r="L85">
        <f>NDMC_EOD!AM85+NDMC_EOD!AN85</f>
        <v>0</v>
      </c>
      <c r="M85">
        <f>TPDDL_EOD!AM85+TPDDL_EOD!AN85</f>
        <v>66.16</v>
      </c>
      <c r="N85">
        <f t="shared" si="7"/>
        <v>310</v>
      </c>
      <c r="O85" s="113">
        <f t="shared" si="8"/>
        <v>0</v>
      </c>
      <c r="P85">
        <v>189.02</v>
      </c>
      <c r="Q85">
        <v>54.82</v>
      </c>
      <c r="R85">
        <v>0</v>
      </c>
      <c r="S85">
        <v>0</v>
      </c>
      <c r="T85">
        <v>66.16</v>
      </c>
      <c r="U85" s="115">
        <f t="shared" si="9"/>
        <v>310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310</v>
      </c>
      <c r="E86">
        <f>BAWANA!AQ86</f>
        <v>0</v>
      </c>
      <c r="F86">
        <f t="shared" si="11"/>
        <v>496</v>
      </c>
      <c r="G86">
        <f t="shared" si="12"/>
        <v>310</v>
      </c>
      <c r="H86" s="113"/>
      <c r="I86">
        <f>BRPL_EOD!AM86+BRPL_EOD!AN86</f>
        <v>189.02</v>
      </c>
      <c r="J86">
        <f>BYPL_EOD!AM86+BYPL_EOD!AN86</f>
        <v>54.82</v>
      </c>
      <c r="K86">
        <f>MES_EOD!AM86+MES_EOD!AN86</f>
        <v>0</v>
      </c>
      <c r="L86">
        <f>NDMC_EOD!AM86+NDMC_EOD!AN86</f>
        <v>0</v>
      </c>
      <c r="M86">
        <f>TPDDL_EOD!AM86+TPDDL_EOD!AN86</f>
        <v>66.16</v>
      </c>
      <c r="N86">
        <f t="shared" si="7"/>
        <v>310</v>
      </c>
      <c r="O86" s="113">
        <f t="shared" si="8"/>
        <v>0</v>
      </c>
      <c r="P86">
        <v>189.02</v>
      </c>
      <c r="Q86">
        <v>54.82</v>
      </c>
      <c r="R86">
        <v>0</v>
      </c>
      <c r="S86">
        <v>0</v>
      </c>
      <c r="T86">
        <v>66.16</v>
      </c>
      <c r="U86" s="115">
        <f t="shared" si="9"/>
        <v>310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288</v>
      </c>
      <c r="E87">
        <f>BAWANA!AQ87</f>
        <v>0</v>
      </c>
      <c r="F87">
        <f t="shared" si="11"/>
        <v>496</v>
      </c>
      <c r="G87">
        <f t="shared" si="12"/>
        <v>288</v>
      </c>
      <c r="H87" s="113"/>
      <c r="I87">
        <f>BRPL_EOD!AM87+BRPL_EOD!AN87</f>
        <v>200</v>
      </c>
      <c r="J87">
        <f>BYPL_EOD!AM87+BYPL_EOD!AN87</f>
        <v>58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288</v>
      </c>
      <c r="O87" s="113">
        <f t="shared" si="8"/>
        <v>0</v>
      </c>
      <c r="P87">
        <v>200</v>
      </c>
      <c r="Q87">
        <v>58</v>
      </c>
      <c r="R87">
        <v>0</v>
      </c>
      <c r="S87">
        <v>0</v>
      </c>
      <c r="T87">
        <v>30</v>
      </c>
      <c r="U87" s="115">
        <f t="shared" si="9"/>
        <v>288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288</v>
      </c>
      <c r="E88">
        <f>BAWANA!AQ88</f>
        <v>0</v>
      </c>
      <c r="F88">
        <f t="shared" si="11"/>
        <v>496</v>
      </c>
      <c r="G88">
        <f t="shared" si="12"/>
        <v>288</v>
      </c>
      <c r="H88" s="113"/>
      <c r="I88">
        <f>BRPL_EOD!AM88+BRPL_EOD!AN88</f>
        <v>200</v>
      </c>
      <c r="J88">
        <f>BYPL_EOD!AM88+BYPL_EOD!AN88</f>
        <v>58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288</v>
      </c>
      <c r="O88" s="113">
        <f t="shared" si="8"/>
        <v>0</v>
      </c>
      <c r="P88">
        <v>200</v>
      </c>
      <c r="Q88">
        <v>58</v>
      </c>
      <c r="R88">
        <v>0</v>
      </c>
      <c r="S88">
        <v>0</v>
      </c>
      <c r="T88">
        <v>30</v>
      </c>
      <c r="U88" s="115">
        <f t="shared" si="9"/>
        <v>288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288</v>
      </c>
      <c r="E89">
        <f>BAWANA!AQ89</f>
        <v>0</v>
      </c>
      <c r="F89">
        <f t="shared" si="11"/>
        <v>496</v>
      </c>
      <c r="G89">
        <f t="shared" si="12"/>
        <v>288</v>
      </c>
      <c r="H89" s="113"/>
      <c r="I89">
        <f>BRPL_EOD!AM89+BRPL_EOD!AN89</f>
        <v>200</v>
      </c>
      <c r="J89">
        <f>BYPL_EOD!AM89+BYPL_EOD!AN89</f>
        <v>58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288</v>
      </c>
      <c r="O89" s="113">
        <f t="shared" si="8"/>
        <v>0</v>
      </c>
      <c r="P89">
        <v>200</v>
      </c>
      <c r="Q89">
        <v>58</v>
      </c>
      <c r="R89">
        <v>0</v>
      </c>
      <c r="S89">
        <v>0</v>
      </c>
      <c r="T89">
        <v>30</v>
      </c>
      <c r="U89" s="115">
        <f t="shared" si="9"/>
        <v>288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288</v>
      </c>
      <c r="E90">
        <f>BAWANA!AQ90</f>
        <v>0</v>
      </c>
      <c r="F90">
        <f t="shared" si="11"/>
        <v>496</v>
      </c>
      <c r="G90">
        <f t="shared" si="12"/>
        <v>288</v>
      </c>
      <c r="H90" s="113"/>
      <c r="I90">
        <f>BRPL_EOD!AM90+BRPL_EOD!AN90</f>
        <v>200</v>
      </c>
      <c r="J90">
        <f>BYPL_EOD!AM90+BYPL_EOD!AN90</f>
        <v>58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288</v>
      </c>
      <c r="O90" s="113">
        <f t="shared" si="8"/>
        <v>0</v>
      </c>
      <c r="P90">
        <v>200</v>
      </c>
      <c r="Q90">
        <v>58</v>
      </c>
      <c r="R90">
        <v>0</v>
      </c>
      <c r="S90">
        <v>0</v>
      </c>
      <c r="T90">
        <v>30</v>
      </c>
      <c r="U90" s="115">
        <f t="shared" si="9"/>
        <v>288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288</v>
      </c>
      <c r="E91">
        <f>BAWANA!AQ91</f>
        <v>0</v>
      </c>
      <c r="F91">
        <f t="shared" si="11"/>
        <v>496</v>
      </c>
      <c r="G91">
        <f t="shared" si="12"/>
        <v>288</v>
      </c>
      <c r="H91" s="113"/>
      <c r="I91">
        <f>BRPL_EOD!AM91+BRPL_EOD!AN91</f>
        <v>200</v>
      </c>
      <c r="J91">
        <f>BYPL_EOD!AM91+BYPL_EOD!AN91</f>
        <v>58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288</v>
      </c>
      <c r="O91" s="113">
        <f t="shared" si="8"/>
        <v>0</v>
      </c>
      <c r="P91">
        <v>200</v>
      </c>
      <c r="Q91">
        <v>58</v>
      </c>
      <c r="R91">
        <v>0</v>
      </c>
      <c r="S91">
        <v>0</v>
      </c>
      <c r="T91">
        <v>30</v>
      </c>
      <c r="U91" s="115">
        <f t="shared" si="9"/>
        <v>288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288</v>
      </c>
      <c r="E92">
        <f>BAWANA!AQ92</f>
        <v>0</v>
      </c>
      <c r="F92">
        <f t="shared" si="11"/>
        <v>496</v>
      </c>
      <c r="G92">
        <f t="shared" si="12"/>
        <v>288</v>
      </c>
      <c r="H92" s="113"/>
      <c r="I92">
        <f>BRPL_EOD!AM92+BRPL_EOD!AN92</f>
        <v>200</v>
      </c>
      <c r="J92">
        <f>BYPL_EOD!AM92+BYPL_EOD!AN92</f>
        <v>58</v>
      </c>
      <c r="K92">
        <f>MES_EOD!AM92+MES_EOD!AN92</f>
        <v>0</v>
      </c>
      <c r="L92">
        <f>NDMC_EOD!AM92+NDMC_EOD!AN92</f>
        <v>0</v>
      </c>
      <c r="M92">
        <f>TPDDL_EOD!AM92+TPDDL_EOD!AN92</f>
        <v>30</v>
      </c>
      <c r="N92">
        <f t="shared" si="7"/>
        <v>288</v>
      </c>
      <c r="O92" s="113">
        <f t="shared" si="8"/>
        <v>0</v>
      </c>
      <c r="P92">
        <v>200</v>
      </c>
      <c r="Q92">
        <v>58</v>
      </c>
      <c r="R92">
        <v>0</v>
      </c>
      <c r="S92">
        <v>0</v>
      </c>
      <c r="T92">
        <v>30</v>
      </c>
      <c r="U92" s="115">
        <f t="shared" si="9"/>
        <v>288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288</v>
      </c>
      <c r="E93">
        <f>BAWANA!AQ93</f>
        <v>0</v>
      </c>
      <c r="F93">
        <f t="shared" si="11"/>
        <v>496</v>
      </c>
      <c r="G93">
        <f t="shared" si="12"/>
        <v>288</v>
      </c>
      <c r="H93" s="113"/>
      <c r="I93">
        <f>BRPL_EOD!AM93+BRPL_EOD!AN93</f>
        <v>200</v>
      </c>
      <c r="J93">
        <f>BYPL_EOD!AM93+BYPL_EOD!AN93</f>
        <v>58</v>
      </c>
      <c r="K93">
        <f>MES_EOD!AM93+MES_EOD!AN93</f>
        <v>0</v>
      </c>
      <c r="L93">
        <f>NDMC_EOD!AM93+NDMC_EOD!AN93</f>
        <v>0</v>
      </c>
      <c r="M93">
        <f>TPDDL_EOD!AM93+TPDDL_EOD!AN93</f>
        <v>30</v>
      </c>
      <c r="N93">
        <f t="shared" si="7"/>
        <v>288</v>
      </c>
      <c r="O93" s="113">
        <f t="shared" si="8"/>
        <v>0</v>
      </c>
      <c r="P93">
        <v>200</v>
      </c>
      <c r="Q93">
        <v>58</v>
      </c>
      <c r="R93">
        <v>0</v>
      </c>
      <c r="S93">
        <v>0</v>
      </c>
      <c r="T93">
        <v>30</v>
      </c>
      <c r="U93" s="115">
        <f t="shared" si="9"/>
        <v>288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288</v>
      </c>
      <c r="E94">
        <f>BAWANA!AQ94</f>
        <v>0</v>
      </c>
      <c r="F94">
        <f t="shared" si="11"/>
        <v>496</v>
      </c>
      <c r="G94">
        <f t="shared" si="12"/>
        <v>288</v>
      </c>
      <c r="H94" s="113"/>
      <c r="I94">
        <f>BRPL_EOD!AM94+BRPL_EOD!AN94</f>
        <v>200</v>
      </c>
      <c r="J94">
        <f>BYPL_EOD!AM94+BYPL_EOD!AN94</f>
        <v>58</v>
      </c>
      <c r="K94">
        <f>MES_EOD!AM94+MES_EOD!AN94</f>
        <v>0</v>
      </c>
      <c r="L94">
        <f>NDMC_EOD!AM94+NDMC_EOD!AN94</f>
        <v>0</v>
      </c>
      <c r="M94">
        <f>TPDDL_EOD!AM94+TPDDL_EOD!AN94</f>
        <v>30</v>
      </c>
      <c r="N94">
        <f t="shared" si="7"/>
        <v>288</v>
      </c>
      <c r="O94" s="113">
        <f t="shared" si="8"/>
        <v>0</v>
      </c>
      <c r="P94">
        <v>200</v>
      </c>
      <c r="Q94">
        <v>58</v>
      </c>
      <c r="R94">
        <v>0</v>
      </c>
      <c r="S94">
        <v>0</v>
      </c>
      <c r="T94">
        <v>30</v>
      </c>
      <c r="U94" s="115">
        <f t="shared" si="9"/>
        <v>288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288</v>
      </c>
      <c r="E95">
        <f>BAWANA!AQ95</f>
        <v>0</v>
      </c>
      <c r="F95">
        <f t="shared" si="11"/>
        <v>496</v>
      </c>
      <c r="G95">
        <f t="shared" si="12"/>
        <v>288</v>
      </c>
      <c r="H95" s="113"/>
      <c r="I95">
        <f>BRPL_EOD!AM95+BRPL_EOD!AN95</f>
        <v>200</v>
      </c>
      <c r="J95">
        <f>BYPL_EOD!AM95+BYPL_EOD!AN95</f>
        <v>58</v>
      </c>
      <c r="K95">
        <f>MES_EOD!AM95+MES_EOD!AN95</f>
        <v>0</v>
      </c>
      <c r="L95">
        <f>NDMC_EOD!AM95+NDMC_EOD!AN95</f>
        <v>0</v>
      </c>
      <c r="M95">
        <f>TPDDL_EOD!AM95+TPDDL_EOD!AN95</f>
        <v>30</v>
      </c>
      <c r="N95">
        <f t="shared" si="7"/>
        <v>288</v>
      </c>
      <c r="O95" s="113">
        <f t="shared" si="8"/>
        <v>0</v>
      </c>
      <c r="P95">
        <v>200</v>
      </c>
      <c r="Q95">
        <v>58</v>
      </c>
      <c r="R95">
        <v>0</v>
      </c>
      <c r="S95">
        <v>0</v>
      </c>
      <c r="T95">
        <v>30</v>
      </c>
      <c r="U95" s="115">
        <f t="shared" si="9"/>
        <v>288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288</v>
      </c>
      <c r="E96">
        <f>BAWANA!AQ96</f>
        <v>0</v>
      </c>
      <c r="F96">
        <f t="shared" si="11"/>
        <v>496</v>
      </c>
      <c r="G96">
        <f t="shared" si="12"/>
        <v>288</v>
      </c>
      <c r="H96" s="113"/>
      <c r="I96">
        <f>BRPL_EOD!AM96+BRPL_EOD!AN96</f>
        <v>200</v>
      </c>
      <c r="J96">
        <f>BYPL_EOD!AM96+BYPL_EOD!AN96</f>
        <v>58</v>
      </c>
      <c r="K96">
        <f>MES_EOD!AM96+MES_EOD!AN96</f>
        <v>0</v>
      </c>
      <c r="L96">
        <f>NDMC_EOD!AM96+NDMC_EOD!AN96</f>
        <v>0</v>
      </c>
      <c r="M96">
        <f>TPDDL_EOD!AM96+TPDDL_EOD!AN96</f>
        <v>30</v>
      </c>
      <c r="N96">
        <f t="shared" si="7"/>
        <v>288</v>
      </c>
      <c r="O96" s="113">
        <f t="shared" si="8"/>
        <v>0</v>
      </c>
      <c r="P96">
        <v>200</v>
      </c>
      <c r="Q96">
        <v>58</v>
      </c>
      <c r="R96">
        <v>0</v>
      </c>
      <c r="S96">
        <v>0</v>
      </c>
      <c r="T96">
        <v>30</v>
      </c>
      <c r="U96" s="115">
        <f t="shared" si="9"/>
        <v>288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288</v>
      </c>
      <c r="E97">
        <f>BAWANA!AQ97</f>
        <v>0</v>
      </c>
      <c r="F97">
        <f t="shared" si="11"/>
        <v>496</v>
      </c>
      <c r="G97">
        <f t="shared" si="12"/>
        <v>288</v>
      </c>
      <c r="H97" s="113"/>
      <c r="I97">
        <f>BRPL_EOD!AM97+BRPL_EOD!AN97</f>
        <v>200</v>
      </c>
      <c r="J97">
        <f>BYPL_EOD!AM97+BYPL_EOD!AN97</f>
        <v>58</v>
      </c>
      <c r="K97">
        <f>MES_EOD!AM97+MES_EOD!AN97</f>
        <v>0</v>
      </c>
      <c r="L97">
        <f>NDMC_EOD!AM97+NDMC_EOD!AN97</f>
        <v>0</v>
      </c>
      <c r="M97">
        <f>TPDDL_EOD!AM97+TPDDL_EOD!AN97</f>
        <v>30</v>
      </c>
      <c r="N97">
        <f t="shared" si="7"/>
        <v>288</v>
      </c>
      <c r="O97" s="113">
        <f t="shared" si="8"/>
        <v>0</v>
      </c>
      <c r="P97">
        <v>200</v>
      </c>
      <c r="Q97">
        <v>58</v>
      </c>
      <c r="R97">
        <v>0</v>
      </c>
      <c r="S97">
        <v>0</v>
      </c>
      <c r="T97">
        <v>30</v>
      </c>
      <c r="U97" s="115">
        <f t="shared" si="9"/>
        <v>288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288</v>
      </c>
      <c r="E98">
        <f>BAWANA!AQ98</f>
        <v>0</v>
      </c>
      <c r="F98">
        <f t="shared" si="11"/>
        <v>496</v>
      </c>
      <c r="G98">
        <f t="shared" si="12"/>
        <v>288</v>
      </c>
      <c r="H98" s="113"/>
      <c r="I98">
        <f>BRPL_EOD!AM98+BRPL_EOD!AN98</f>
        <v>200</v>
      </c>
      <c r="J98">
        <f>BYPL_EOD!AM98+BYPL_EOD!AN98</f>
        <v>58</v>
      </c>
      <c r="K98">
        <f>MES_EOD!AM98+MES_EOD!AN98</f>
        <v>0</v>
      </c>
      <c r="L98">
        <f>NDMC_EOD!AM98+NDMC_EOD!AN98</f>
        <v>0</v>
      </c>
      <c r="M98">
        <f>TPDDL_EOD!AM98+TPDDL_EOD!AN98</f>
        <v>30</v>
      </c>
      <c r="N98">
        <f t="shared" si="7"/>
        <v>288</v>
      </c>
      <c r="O98" s="113">
        <f t="shared" si="8"/>
        <v>0</v>
      </c>
      <c r="P98">
        <v>200</v>
      </c>
      <c r="Q98">
        <v>58</v>
      </c>
      <c r="R98">
        <v>0</v>
      </c>
      <c r="S98">
        <v>0</v>
      </c>
      <c r="T98">
        <v>30</v>
      </c>
      <c r="U98" s="115">
        <f t="shared" si="9"/>
        <v>288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14.85</v>
      </c>
      <c r="C99" s="115">
        <f t="shared" ref="C99:U99" si="14">SUM(C3:C98)/4000</f>
        <v>0</v>
      </c>
      <c r="D99" s="115">
        <f t="shared" si="14"/>
        <v>5.2930675000000003</v>
      </c>
      <c r="E99" s="115">
        <f t="shared" si="14"/>
        <v>0</v>
      </c>
      <c r="F99" s="115">
        <f t="shared" si="14"/>
        <v>11.88</v>
      </c>
      <c r="G99" s="115">
        <f t="shared" si="14"/>
        <v>5.2930675000000003</v>
      </c>
      <c r="H99" s="115"/>
      <c r="I99" s="115">
        <f t="shared" si="14"/>
        <v>3.5901225000000005</v>
      </c>
      <c r="J99" s="115">
        <f t="shared" si="14"/>
        <v>0.92317000000000016</v>
      </c>
      <c r="K99" s="115">
        <f t="shared" si="14"/>
        <v>0</v>
      </c>
      <c r="L99" s="115">
        <f t="shared" si="14"/>
        <v>0</v>
      </c>
      <c r="M99" s="115">
        <f t="shared" si="14"/>
        <v>0.77977499999999988</v>
      </c>
      <c r="N99" s="115">
        <f t="shared" si="14"/>
        <v>5.2930675000000003</v>
      </c>
      <c r="O99" s="115">
        <f t="shared" si="14"/>
        <v>0</v>
      </c>
      <c r="P99" s="115">
        <f t="shared" si="14"/>
        <v>3.5901225000000005</v>
      </c>
      <c r="Q99" s="115">
        <f t="shared" si="14"/>
        <v>0.92317000000000016</v>
      </c>
      <c r="R99" s="115">
        <f t="shared" si="14"/>
        <v>0</v>
      </c>
      <c r="S99" s="115">
        <f t="shared" si="14"/>
        <v>0</v>
      </c>
      <c r="T99" s="115">
        <f t="shared" si="14"/>
        <v>0.77977499999999988</v>
      </c>
      <c r="U99" s="115">
        <f t="shared" si="14"/>
        <v>5.2930675000000003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28.35</v>
      </c>
      <c r="E3">
        <v>0</v>
      </c>
      <c r="F3">
        <v>0</v>
      </c>
      <c r="G3">
        <v>68.959999999999994</v>
      </c>
      <c r="H3">
        <v>0</v>
      </c>
      <c r="I3">
        <v>0</v>
      </c>
      <c r="J3">
        <v>85.62</v>
      </c>
      <c r="K3">
        <v>341.57</v>
      </c>
      <c r="L3">
        <v>474.31</v>
      </c>
      <c r="M3">
        <v>46</v>
      </c>
      <c r="N3">
        <v>118.76</v>
      </c>
      <c r="O3">
        <v>124.32</v>
      </c>
      <c r="P3">
        <v>138</v>
      </c>
      <c r="Q3">
        <v>20.56</v>
      </c>
      <c r="R3">
        <v>42.4</v>
      </c>
      <c r="S3">
        <v>0</v>
      </c>
      <c r="T3">
        <v>0</v>
      </c>
      <c r="U3">
        <v>410.62</v>
      </c>
      <c r="V3">
        <v>20.8</v>
      </c>
      <c r="W3">
        <v>44.92</v>
      </c>
      <c r="X3">
        <v>98.87</v>
      </c>
      <c r="Y3">
        <v>0</v>
      </c>
      <c r="Z3">
        <v>0</v>
      </c>
      <c r="AA3">
        <v>14.05</v>
      </c>
      <c r="AB3">
        <v>20</v>
      </c>
      <c r="AC3">
        <v>19.36</v>
      </c>
      <c r="AD3">
        <v>27.48</v>
      </c>
      <c r="AE3">
        <v>49.43</v>
      </c>
      <c r="AF3">
        <v>8.8699999999999992</v>
      </c>
      <c r="AG3">
        <v>40.69</v>
      </c>
      <c r="AH3">
        <v>113.64</v>
      </c>
      <c r="AI3">
        <v>0</v>
      </c>
      <c r="AJ3">
        <v>0</v>
      </c>
      <c r="AK3">
        <v>51.78</v>
      </c>
      <c r="AL3">
        <v>51.13</v>
      </c>
      <c r="AM3">
        <v>0</v>
      </c>
      <c r="AN3">
        <v>0</v>
      </c>
      <c r="AO3">
        <v>10.11</v>
      </c>
      <c r="AP3">
        <v>13</v>
      </c>
      <c r="AQ3">
        <v>46.69</v>
      </c>
      <c r="AR3">
        <v>50.79</v>
      </c>
      <c r="AS3">
        <v>31.9</v>
      </c>
      <c r="AT3">
        <v>15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2627.9800000000005</v>
      </c>
    </row>
    <row r="4" spans="1:121">
      <c r="A4" t="s">
        <v>46</v>
      </c>
      <c r="B4">
        <v>0</v>
      </c>
      <c r="C4">
        <v>0</v>
      </c>
      <c r="D4">
        <v>28.35</v>
      </c>
      <c r="E4">
        <v>0</v>
      </c>
      <c r="F4">
        <v>0</v>
      </c>
      <c r="G4">
        <v>68.959999999999994</v>
      </c>
      <c r="H4">
        <v>0</v>
      </c>
      <c r="I4">
        <v>0</v>
      </c>
      <c r="J4">
        <v>85.62</v>
      </c>
      <c r="K4">
        <v>341.57</v>
      </c>
      <c r="L4">
        <v>474.31</v>
      </c>
      <c r="M4">
        <v>46</v>
      </c>
      <c r="N4">
        <v>118.76</v>
      </c>
      <c r="O4">
        <v>124.32</v>
      </c>
      <c r="P4">
        <v>138</v>
      </c>
      <c r="Q4">
        <v>20.56</v>
      </c>
      <c r="R4">
        <v>42.4</v>
      </c>
      <c r="S4">
        <v>0</v>
      </c>
      <c r="T4">
        <v>0</v>
      </c>
      <c r="U4">
        <v>410.62</v>
      </c>
      <c r="V4">
        <v>20.8</v>
      </c>
      <c r="W4">
        <v>44.92</v>
      </c>
      <c r="X4">
        <v>98.87</v>
      </c>
      <c r="Y4">
        <v>0</v>
      </c>
      <c r="Z4">
        <v>0</v>
      </c>
      <c r="AA4">
        <v>0</v>
      </c>
      <c r="AB4">
        <v>20</v>
      </c>
      <c r="AC4">
        <v>19.36</v>
      </c>
      <c r="AD4">
        <v>27.48</v>
      </c>
      <c r="AE4">
        <v>49.43</v>
      </c>
      <c r="AF4">
        <v>8.8699999999999992</v>
      </c>
      <c r="AG4">
        <v>40.69</v>
      </c>
      <c r="AH4">
        <v>85.23</v>
      </c>
      <c r="AI4">
        <v>0</v>
      </c>
      <c r="AJ4">
        <v>0</v>
      </c>
      <c r="AK4">
        <v>51.78</v>
      </c>
      <c r="AL4">
        <v>51.13</v>
      </c>
      <c r="AM4">
        <v>0</v>
      </c>
      <c r="AN4">
        <v>0</v>
      </c>
      <c r="AO4">
        <v>10.210000000000001</v>
      </c>
      <c r="AP4">
        <v>13</v>
      </c>
      <c r="AQ4">
        <v>46.69</v>
      </c>
      <c r="AR4">
        <v>50.79</v>
      </c>
      <c r="AS4">
        <v>31.9</v>
      </c>
      <c r="AT4">
        <v>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2585.6200000000003</v>
      </c>
    </row>
    <row r="5" spans="1:121">
      <c r="A5" t="s">
        <v>47</v>
      </c>
      <c r="B5">
        <v>0</v>
      </c>
      <c r="C5">
        <v>0</v>
      </c>
      <c r="D5">
        <v>28.35</v>
      </c>
      <c r="E5">
        <v>0</v>
      </c>
      <c r="F5">
        <v>0</v>
      </c>
      <c r="G5">
        <v>68.959999999999994</v>
      </c>
      <c r="H5">
        <v>0</v>
      </c>
      <c r="I5">
        <v>0</v>
      </c>
      <c r="J5">
        <v>85.62</v>
      </c>
      <c r="K5">
        <v>341.57</v>
      </c>
      <c r="L5">
        <v>474.31</v>
      </c>
      <c r="M5">
        <v>46</v>
      </c>
      <c r="N5">
        <v>118.76</v>
      </c>
      <c r="O5">
        <v>124.32</v>
      </c>
      <c r="P5">
        <v>138</v>
      </c>
      <c r="Q5">
        <v>20.56</v>
      </c>
      <c r="R5">
        <v>42.4</v>
      </c>
      <c r="S5">
        <v>0</v>
      </c>
      <c r="T5">
        <v>0</v>
      </c>
      <c r="U5">
        <v>410.62</v>
      </c>
      <c r="V5">
        <v>20.8</v>
      </c>
      <c r="W5">
        <v>44.92</v>
      </c>
      <c r="X5">
        <v>98.87</v>
      </c>
      <c r="Y5">
        <v>0</v>
      </c>
      <c r="Z5">
        <v>0</v>
      </c>
      <c r="AA5">
        <v>0</v>
      </c>
      <c r="AB5">
        <v>20</v>
      </c>
      <c r="AC5">
        <v>19.36</v>
      </c>
      <c r="AD5">
        <v>27.48</v>
      </c>
      <c r="AE5">
        <v>49.43</v>
      </c>
      <c r="AF5">
        <v>8.8699999999999992</v>
      </c>
      <c r="AG5">
        <v>40.69</v>
      </c>
      <c r="AH5">
        <v>85.23</v>
      </c>
      <c r="AI5">
        <v>0</v>
      </c>
      <c r="AJ5">
        <v>0</v>
      </c>
      <c r="AK5">
        <v>51.78</v>
      </c>
      <c r="AL5">
        <v>51.13</v>
      </c>
      <c r="AM5">
        <v>0</v>
      </c>
      <c r="AN5">
        <v>0</v>
      </c>
      <c r="AO5">
        <v>10.26</v>
      </c>
      <c r="AP5">
        <v>13</v>
      </c>
      <c r="AQ5">
        <v>46.69</v>
      </c>
      <c r="AR5">
        <v>16.559999999999999</v>
      </c>
      <c r="AS5">
        <v>31.9</v>
      </c>
      <c r="AT5">
        <v>15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2551.4400000000005</v>
      </c>
    </row>
    <row r="6" spans="1:121">
      <c r="A6" t="s">
        <v>48</v>
      </c>
      <c r="B6">
        <v>0</v>
      </c>
      <c r="C6">
        <v>0</v>
      </c>
      <c r="D6">
        <v>28.35</v>
      </c>
      <c r="E6">
        <v>0</v>
      </c>
      <c r="F6">
        <v>0</v>
      </c>
      <c r="G6">
        <v>68.959999999999994</v>
      </c>
      <c r="H6">
        <v>0</v>
      </c>
      <c r="I6">
        <v>0</v>
      </c>
      <c r="J6">
        <v>88.77</v>
      </c>
      <c r="K6">
        <v>341.57</v>
      </c>
      <c r="L6">
        <v>474.31</v>
      </c>
      <c r="M6">
        <v>46</v>
      </c>
      <c r="N6">
        <v>118.76</v>
      </c>
      <c r="O6">
        <v>124.32</v>
      </c>
      <c r="P6">
        <v>138</v>
      </c>
      <c r="Q6">
        <v>20.56</v>
      </c>
      <c r="R6">
        <v>42.4</v>
      </c>
      <c r="S6">
        <v>0</v>
      </c>
      <c r="T6">
        <v>0</v>
      </c>
      <c r="U6">
        <v>410.62</v>
      </c>
      <c r="V6">
        <v>20.8</v>
      </c>
      <c r="W6">
        <v>44.92</v>
      </c>
      <c r="X6">
        <v>98.87</v>
      </c>
      <c r="Y6">
        <v>0</v>
      </c>
      <c r="Z6">
        <v>0</v>
      </c>
      <c r="AA6">
        <v>0</v>
      </c>
      <c r="AB6">
        <v>20</v>
      </c>
      <c r="AC6">
        <v>19.36</v>
      </c>
      <c r="AD6">
        <v>27.48</v>
      </c>
      <c r="AE6">
        <v>49.43</v>
      </c>
      <c r="AF6">
        <v>8.8699999999999992</v>
      </c>
      <c r="AG6">
        <v>40.69</v>
      </c>
      <c r="AH6">
        <v>85.23</v>
      </c>
      <c r="AI6">
        <v>0</v>
      </c>
      <c r="AJ6">
        <v>0</v>
      </c>
      <c r="AK6">
        <v>51.78</v>
      </c>
      <c r="AL6">
        <v>51.13</v>
      </c>
      <c r="AM6">
        <v>0</v>
      </c>
      <c r="AN6">
        <v>0</v>
      </c>
      <c r="AO6">
        <v>10.35</v>
      </c>
      <c r="AP6">
        <v>13</v>
      </c>
      <c r="AQ6">
        <v>31.13</v>
      </c>
      <c r="AR6">
        <v>13.25</v>
      </c>
      <c r="AS6">
        <v>31.9</v>
      </c>
      <c r="AT6">
        <v>15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2535.8100000000004</v>
      </c>
    </row>
    <row r="7" spans="1:121">
      <c r="A7" t="s">
        <v>49</v>
      </c>
      <c r="B7">
        <v>0</v>
      </c>
      <c r="C7">
        <v>0</v>
      </c>
      <c r="D7">
        <v>28.35</v>
      </c>
      <c r="E7">
        <v>0</v>
      </c>
      <c r="F7">
        <v>0</v>
      </c>
      <c r="G7">
        <v>68.959999999999994</v>
      </c>
      <c r="H7">
        <v>0</v>
      </c>
      <c r="I7">
        <v>0</v>
      </c>
      <c r="J7">
        <v>88.77</v>
      </c>
      <c r="K7">
        <v>341.57</v>
      </c>
      <c r="L7">
        <v>474.31</v>
      </c>
      <c r="M7">
        <v>46</v>
      </c>
      <c r="N7">
        <v>118.76</v>
      </c>
      <c r="O7">
        <v>124.32</v>
      </c>
      <c r="P7">
        <v>138</v>
      </c>
      <c r="Q7">
        <v>20.56</v>
      </c>
      <c r="R7">
        <v>42.4</v>
      </c>
      <c r="S7">
        <v>0</v>
      </c>
      <c r="T7">
        <v>0</v>
      </c>
      <c r="U7">
        <v>410.62</v>
      </c>
      <c r="V7">
        <v>20.8</v>
      </c>
      <c r="W7">
        <v>44.92</v>
      </c>
      <c r="X7">
        <v>98.87</v>
      </c>
      <c r="Y7">
        <v>0</v>
      </c>
      <c r="Z7">
        <v>0</v>
      </c>
      <c r="AA7">
        <v>0</v>
      </c>
      <c r="AB7">
        <v>9.4600000000000009</v>
      </c>
      <c r="AC7">
        <v>9.68</v>
      </c>
      <c r="AD7">
        <v>27.48</v>
      </c>
      <c r="AE7">
        <v>49.43</v>
      </c>
      <c r="AF7">
        <v>8.8699999999999992</v>
      </c>
      <c r="AG7">
        <v>40.69</v>
      </c>
      <c r="AH7">
        <v>85.23</v>
      </c>
      <c r="AI7">
        <v>0</v>
      </c>
      <c r="AJ7">
        <v>0</v>
      </c>
      <c r="AK7">
        <v>51.78</v>
      </c>
      <c r="AL7">
        <v>51.13</v>
      </c>
      <c r="AM7">
        <v>0</v>
      </c>
      <c r="AN7">
        <v>0</v>
      </c>
      <c r="AO7">
        <v>10.35</v>
      </c>
      <c r="AP7">
        <v>13</v>
      </c>
      <c r="AQ7">
        <v>31.13</v>
      </c>
      <c r="AR7">
        <v>13.25</v>
      </c>
      <c r="AS7">
        <v>31.9</v>
      </c>
      <c r="AT7">
        <v>15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2515.59</v>
      </c>
    </row>
    <row r="8" spans="1:121">
      <c r="A8" t="s">
        <v>50</v>
      </c>
      <c r="B8">
        <v>0</v>
      </c>
      <c r="C8">
        <v>0</v>
      </c>
      <c r="D8">
        <v>28.35</v>
      </c>
      <c r="E8">
        <v>0</v>
      </c>
      <c r="F8">
        <v>0</v>
      </c>
      <c r="G8">
        <v>68.959999999999994</v>
      </c>
      <c r="H8">
        <v>0</v>
      </c>
      <c r="I8">
        <v>0</v>
      </c>
      <c r="J8">
        <v>88.77</v>
      </c>
      <c r="K8">
        <v>341.57</v>
      </c>
      <c r="L8">
        <v>474.31</v>
      </c>
      <c r="M8">
        <v>46</v>
      </c>
      <c r="N8">
        <v>118.76</v>
      </c>
      <c r="O8">
        <v>124.32</v>
      </c>
      <c r="P8">
        <v>138</v>
      </c>
      <c r="Q8">
        <v>20.56</v>
      </c>
      <c r="R8">
        <v>42.4</v>
      </c>
      <c r="S8">
        <v>0</v>
      </c>
      <c r="T8">
        <v>0</v>
      </c>
      <c r="U8">
        <v>410.62</v>
      </c>
      <c r="V8">
        <v>20.8</v>
      </c>
      <c r="W8">
        <v>44.92</v>
      </c>
      <c r="X8">
        <v>98.87</v>
      </c>
      <c r="Y8">
        <v>0</v>
      </c>
      <c r="Z8">
        <v>0</v>
      </c>
      <c r="AA8">
        <v>0</v>
      </c>
      <c r="AB8">
        <v>9.4600000000000009</v>
      </c>
      <c r="AC8">
        <v>9.68</v>
      </c>
      <c r="AD8">
        <v>27.48</v>
      </c>
      <c r="AE8">
        <v>49.43</v>
      </c>
      <c r="AF8">
        <v>8.8699999999999992</v>
      </c>
      <c r="AG8">
        <v>40.69</v>
      </c>
      <c r="AH8">
        <v>85.23</v>
      </c>
      <c r="AI8">
        <v>0</v>
      </c>
      <c r="AJ8">
        <v>0</v>
      </c>
      <c r="AK8">
        <v>51.78</v>
      </c>
      <c r="AL8">
        <v>51.13</v>
      </c>
      <c r="AM8">
        <v>0</v>
      </c>
      <c r="AN8">
        <v>0</v>
      </c>
      <c r="AO8">
        <v>10.35</v>
      </c>
      <c r="AP8">
        <v>13</v>
      </c>
      <c r="AQ8">
        <v>31.13</v>
      </c>
      <c r="AR8">
        <v>13.25</v>
      </c>
      <c r="AS8">
        <v>31.9</v>
      </c>
      <c r="AT8">
        <v>15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2515.59</v>
      </c>
    </row>
    <row r="9" spans="1:121">
      <c r="A9" t="s">
        <v>51</v>
      </c>
      <c r="B9">
        <v>0</v>
      </c>
      <c r="C9">
        <v>0</v>
      </c>
      <c r="D9">
        <v>28.35</v>
      </c>
      <c r="E9">
        <v>0</v>
      </c>
      <c r="F9">
        <v>0</v>
      </c>
      <c r="G9">
        <v>68.959999999999994</v>
      </c>
      <c r="H9">
        <v>0</v>
      </c>
      <c r="I9">
        <v>0</v>
      </c>
      <c r="J9">
        <v>88.77</v>
      </c>
      <c r="K9">
        <v>341.57</v>
      </c>
      <c r="L9">
        <v>474.31</v>
      </c>
      <c r="M9">
        <v>46</v>
      </c>
      <c r="N9">
        <v>118.76</v>
      </c>
      <c r="O9">
        <v>124.32</v>
      </c>
      <c r="P9">
        <v>138</v>
      </c>
      <c r="Q9">
        <v>20.56</v>
      </c>
      <c r="R9">
        <v>42.4</v>
      </c>
      <c r="S9">
        <v>0</v>
      </c>
      <c r="T9">
        <v>0</v>
      </c>
      <c r="U9">
        <v>410.62</v>
      </c>
      <c r="V9">
        <v>20.8</v>
      </c>
      <c r="W9">
        <v>44.92</v>
      </c>
      <c r="X9">
        <v>98.87</v>
      </c>
      <c r="Y9">
        <v>0</v>
      </c>
      <c r="Z9">
        <v>0</v>
      </c>
      <c r="AA9">
        <v>0</v>
      </c>
      <c r="AB9">
        <v>9.4600000000000009</v>
      </c>
      <c r="AC9">
        <v>9.68</v>
      </c>
      <c r="AD9">
        <v>27.48</v>
      </c>
      <c r="AE9">
        <v>49.43</v>
      </c>
      <c r="AF9">
        <v>8.8699999999999992</v>
      </c>
      <c r="AG9">
        <v>40.69</v>
      </c>
      <c r="AH9">
        <v>85.23</v>
      </c>
      <c r="AI9">
        <v>0</v>
      </c>
      <c r="AJ9">
        <v>0</v>
      </c>
      <c r="AK9">
        <v>51.78</v>
      </c>
      <c r="AL9">
        <v>51.13</v>
      </c>
      <c r="AM9">
        <v>0</v>
      </c>
      <c r="AN9">
        <v>0</v>
      </c>
      <c r="AO9">
        <v>10.35</v>
      </c>
      <c r="AP9">
        <v>13</v>
      </c>
      <c r="AQ9">
        <v>31.13</v>
      </c>
      <c r="AR9">
        <v>13.25</v>
      </c>
      <c r="AS9">
        <v>10.76</v>
      </c>
      <c r="AT9">
        <v>15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2494.4500000000003</v>
      </c>
    </row>
    <row r="10" spans="1:121">
      <c r="A10" t="s">
        <v>52</v>
      </c>
      <c r="B10">
        <v>0</v>
      </c>
      <c r="C10">
        <v>0</v>
      </c>
      <c r="D10">
        <v>28.35</v>
      </c>
      <c r="E10">
        <v>0</v>
      </c>
      <c r="F10">
        <v>0</v>
      </c>
      <c r="G10">
        <v>68.959999999999994</v>
      </c>
      <c r="H10">
        <v>0</v>
      </c>
      <c r="I10">
        <v>0</v>
      </c>
      <c r="J10">
        <v>88.77</v>
      </c>
      <c r="K10">
        <v>341.57</v>
      </c>
      <c r="L10">
        <v>474.31</v>
      </c>
      <c r="M10">
        <v>46</v>
      </c>
      <c r="N10">
        <v>118.76</v>
      </c>
      <c r="O10">
        <v>124.32</v>
      </c>
      <c r="P10">
        <v>138</v>
      </c>
      <c r="Q10">
        <v>20.56</v>
      </c>
      <c r="R10">
        <v>42.4</v>
      </c>
      <c r="S10">
        <v>0</v>
      </c>
      <c r="T10">
        <v>0</v>
      </c>
      <c r="U10">
        <v>410.62</v>
      </c>
      <c r="V10">
        <v>20.8</v>
      </c>
      <c r="W10">
        <v>44.92</v>
      </c>
      <c r="X10">
        <v>98.87</v>
      </c>
      <c r="Y10">
        <v>0</v>
      </c>
      <c r="Z10">
        <v>0</v>
      </c>
      <c r="AA10">
        <v>0</v>
      </c>
      <c r="AB10">
        <v>9.4600000000000009</v>
      </c>
      <c r="AC10">
        <v>9.68</v>
      </c>
      <c r="AD10">
        <v>27.48</v>
      </c>
      <c r="AE10">
        <v>49.43</v>
      </c>
      <c r="AF10">
        <v>8.8699999999999992</v>
      </c>
      <c r="AG10">
        <v>40.69</v>
      </c>
      <c r="AH10">
        <v>85.23</v>
      </c>
      <c r="AI10">
        <v>0</v>
      </c>
      <c r="AJ10">
        <v>0</v>
      </c>
      <c r="AK10">
        <v>51.78</v>
      </c>
      <c r="AL10">
        <v>51.13</v>
      </c>
      <c r="AM10">
        <v>0</v>
      </c>
      <c r="AN10">
        <v>0</v>
      </c>
      <c r="AO10">
        <v>10.35</v>
      </c>
      <c r="AP10">
        <v>13</v>
      </c>
      <c r="AQ10">
        <v>31.13</v>
      </c>
      <c r="AR10">
        <v>13.25</v>
      </c>
      <c r="AS10">
        <v>9.42</v>
      </c>
      <c r="AT10">
        <v>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2493.11</v>
      </c>
    </row>
    <row r="11" spans="1:121">
      <c r="A11" t="s">
        <v>53</v>
      </c>
      <c r="B11">
        <v>0</v>
      </c>
      <c r="C11">
        <v>0</v>
      </c>
      <c r="D11">
        <v>28.35</v>
      </c>
      <c r="E11">
        <v>0</v>
      </c>
      <c r="F11">
        <v>0</v>
      </c>
      <c r="G11">
        <v>68.959999999999994</v>
      </c>
      <c r="H11">
        <v>0</v>
      </c>
      <c r="I11">
        <v>0</v>
      </c>
      <c r="J11">
        <v>88.77</v>
      </c>
      <c r="K11">
        <v>341.57</v>
      </c>
      <c r="L11">
        <v>474.31</v>
      </c>
      <c r="M11">
        <v>46</v>
      </c>
      <c r="N11">
        <v>118.76</v>
      </c>
      <c r="O11">
        <v>124.32</v>
      </c>
      <c r="P11">
        <v>138</v>
      </c>
      <c r="Q11">
        <v>20.56</v>
      </c>
      <c r="R11">
        <v>42.4</v>
      </c>
      <c r="S11">
        <v>0</v>
      </c>
      <c r="T11">
        <v>0</v>
      </c>
      <c r="U11">
        <v>410.62</v>
      </c>
      <c r="V11">
        <v>20.8</v>
      </c>
      <c r="W11">
        <v>44.92</v>
      </c>
      <c r="X11">
        <v>98.87</v>
      </c>
      <c r="Y11">
        <v>0</v>
      </c>
      <c r="Z11">
        <v>0</v>
      </c>
      <c r="AA11">
        <v>0</v>
      </c>
      <c r="AB11">
        <v>9.4600000000000009</v>
      </c>
      <c r="AC11">
        <v>9.68</v>
      </c>
      <c r="AD11">
        <v>27.48</v>
      </c>
      <c r="AE11">
        <v>49.43</v>
      </c>
      <c r="AF11">
        <v>8.8699999999999992</v>
      </c>
      <c r="AG11">
        <v>40.69</v>
      </c>
      <c r="AH11">
        <v>85.23</v>
      </c>
      <c r="AI11">
        <v>0</v>
      </c>
      <c r="AJ11">
        <v>0</v>
      </c>
      <c r="AK11">
        <v>51.78</v>
      </c>
      <c r="AL11">
        <v>51.13</v>
      </c>
      <c r="AM11">
        <v>0</v>
      </c>
      <c r="AN11">
        <v>0</v>
      </c>
      <c r="AO11">
        <v>10.35</v>
      </c>
      <c r="AP11">
        <v>13</v>
      </c>
      <c r="AQ11">
        <v>31.13</v>
      </c>
      <c r="AR11">
        <v>13.25</v>
      </c>
      <c r="AS11">
        <v>9.42</v>
      </c>
      <c r="AT11">
        <v>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2493.11</v>
      </c>
    </row>
    <row r="12" spans="1:121">
      <c r="A12" t="s">
        <v>54</v>
      </c>
      <c r="B12">
        <v>0</v>
      </c>
      <c r="C12">
        <v>0</v>
      </c>
      <c r="D12">
        <v>28.35</v>
      </c>
      <c r="E12">
        <v>0</v>
      </c>
      <c r="F12">
        <v>0</v>
      </c>
      <c r="G12">
        <v>68.959999999999994</v>
      </c>
      <c r="H12">
        <v>0</v>
      </c>
      <c r="I12">
        <v>0</v>
      </c>
      <c r="J12">
        <v>88.77</v>
      </c>
      <c r="K12">
        <v>341.57</v>
      </c>
      <c r="L12">
        <v>474.31</v>
      </c>
      <c r="M12">
        <v>46</v>
      </c>
      <c r="N12">
        <v>118.76</v>
      </c>
      <c r="O12">
        <v>124.32</v>
      </c>
      <c r="P12">
        <v>138</v>
      </c>
      <c r="Q12">
        <v>20.56</v>
      </c>
      <c r="R12">
        <v>42.4</v>
      </c>
      <c r="S12">
        <v>0</v>
      </c>
      <c r="T12">
        <v>0</v>
      </c>
      <c r="U12">
        <v>410.62</v>
      </c>
      <c r="V12">
        <v>20.8</v>
      </c>
      <c r="W12">
        <v>44.92</v>
      </c>
      <c r="X12">
        <v>98.87</v>
      </c>
      <c r="Y12">
        <v>0</v>
      </c>
      <c r="Z12">
        <v>0</v>
      </c>
      <c r="AA12">
        <v>0</v>
      </c>
      <c r="AB12">
        <v>9.4600000000000009</v>
      </c>
      <c r="AC12">
        <v>9.68</v>
      </c>
      <c r="AD12">
        <v>27.48</v>
      </c>
      <c r="AE12">
        <v>49.43</v>
      </c>
      <c r="AF12">
        <v>8.8699999999999992</v>
      </c>
      <c r="AG12">
        <v>40.69</v>
      </c>
      <c r="AH12">
        <v>85.23</v>
      </c>
      <c r="AI12">
        <v>0</v>
      </c>
      <c r="AJ12">
        <v>0</v>
      </c>
      <c r="AK12">
        <v>51.78</v>
      </c>
      <c r="AL12">
        <v>51.13</v>
      </c>
      <c r="AM12">
        <v>0</v>
      </c>
      <c r="AN12">
        <v>0</v>
      </c>
      <c r="AO12">
        <v>10.35</v>
      </c>
      <c r="AP12">
        <v>13</v>
      </c>
      <c r="AQ12">
        <v>31.13</v>
      </c>
      <c r="AR12">
        <v>13.25</v>
      </c>
      <c r="AS12">
        <v>9.42</v>
      </c>
      <c r="AT12">
        <v>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2493.11</v>
      </c>
    </row>
    <row r="13" spans="1:121">
      <c r="A13" t="s">
        <v>55</v>
      </c>
      <c r="B13">
        <v>0</v>
      </c>
      <c r="C13">
        <v>0</v>
      </c>
      <c r="D13">
        <v>28.35</v>
      </c>
      <c r="E13">
        <v>0</v>
      </c>
      <c r="F13">
        <v>0</v>
      </c>
      <c r="G13">
        <v>68.959999999999994</v>
      </c>
      <c r="H13">
        <v>0</v>
      </c>
      <c r="I13">
        <v>0</v>
      </c>
      <c r="J13">
        <v>88.77</v>
      </c>
      <c r="K13">
        <v>341.57</v>
      </c>
      <c r="L13">
        <v>474.31</v>
      </c>
      <c r="M13">
        <v>46</v>
      </c>
      <c r="N13">
        <v>118.76</v>
      </c>
      <c r="O13">
        <v>124.32</v>
      </c>
      <c r="P13">
        <v>138</v>
      </c>
      <c r="Q13">
        <v>20.56</v>
      </c>
      <c r="R13">
        <v>42.4</v>
      </c>
      <c r="S13">
        <v>0</v>
      </c>
      <c r="T13">
        <v>0</v>
      </c>
      <c r="U13">
        <v>410.62</v>
      </c>
      <c r="V13">
        <v>20.8</v>
      </c>
      <c r="W13">
        <v>44.92</v>
      </c>
      <c r="X13">
        <v>98.87</v>
      </c>
      <c r="Y13">
        <v>0</v>
      </c>
      <c r="Z13">
        <v>0</v>
      </c>
      <c r="AA13">
        <v>0</v>
      </c>
      <c r="AB13">
        <v>9.4600000000000009</v>
      </c>
      <c r="AC13">
        <v>9.68</v>
      </c>
      <c r="AD13">
        <v>27.48</v>
      </c>
      <c r="AE13">
        <v>49.43</v>
      </c>
      <c r="AF13">
        <v>8.8699999999999992</v>
      </c>
      <c r="AG13">
        <v>40.69</v>
      </c>
      <c r="AH13">
        <v>85.23</v>
      </c>
      <c r="AI13">
        <v>0</v>
      </c>
      <c r="AJ13">
        <v>0</v>
      </c>
      <c r="AK13">
        <v>51.78</v>
      </c>
      <c r="AL13">
        <v>51.13</v>
      </c>
      <c r="AM13">
        <v>0</v>
      </c>
      <c r="AN13">
        <v>0</v>
      </c>
      <c r="AO13">
        <v>10.35</v>
      </c>
      <c r="AP13">
        <v>13</v>
      </c>
      <c r="AQ13">
        <v>15.56</v>
      </c>
      <c r="AR13">
        <v>11.04</v>
      </c>
      <c r="AS13">
        <v>9.42</v>
      </c>
      <c r="AT13">
        <v>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2475.33</v>
      </c>
    </row>
    <row r="14" spans="1:121">
      <c r="A14" t="s">
        <v>56</v>
      </c>
      <c r="B14">
        <v>0</v>
      </c>
      <c r="C14">
        <v>0</v>
      </c>
      <c r="D14">
        <v>28.35</v>
      </c>
      <c r="E14">
        <v>0</v>
      </c>
      <c r="F14">
        <v>0</v>
      </c>
      <c r="G14">
        <v>68.959999999999994</v>
      </c>
      <c r="H14">
        <v>0</v>
      </c>
      <c r="I14">
        <v>0</v>
      </c>
      <c r="J14">
        <v>88.77</v>
      </c>
      <c r="K14">
        <v>341.57</v>
      </c>
      <c r="L14">
        <v>474.31</v>
      </c>
      <c r="M14">
        <v>46</v>
      </c>
      <c r="N14">
        <v>118.76</v>
      </c>
      <c r="O14">
        <v>124.32</v>
      </c>
      <c r="P14">
        <v>138</v>
      </c>
      <c r="Q14">
        <v>20.56</v>
      </c>
      <c r="R14">
        <v>42.4</v>
      </c>
      <c r="S14">
        <v>0</v>
      </c>
      <c r="T14">
        <v>0</v>
      </c>
      <c r="U14">
        <v>410.62</v>
      </c>
      <c r="V14">
        <v>20.8</v>
      </c>
      <c r="W14">
        <v>44.92</v>
      </c>
      <c r="X14">
        <v>98.87</v>
      </c>
      <c r="Y14">
        <v>0</v>
      </c>
      <c r="Z14">
        <v>0</v>
      </c>
      <c r="AA14">
        <v>0</v>
      </c>
      <c r="AB14">
        <v>9.4600000000000009</v>
      </c>
      <c r="AC14">
        <v>9.68</v>
      </c>
      <c r="AD14">
        <v>27.48</v>
      </c>
      <c r="AE14">
        <v>49.43</v>
      </c>
      <c r="AF14">
        <v>8.8699999999999992</v>
      </c>
      <c r="AG14">
        <v>40.69</v>
      </c>
      <c r="AH14">
        <v>85.23</v>
      </c>
      <c r="AI14">
        <v>0</v>
      </c>
      <c r="AJ14">
        <v>0</v>
      </c>
      <c r="AK14">
        <v>51.78</v>
      </c>
      <c r="AL14">
        <v>51.13</v>
      </c>
      <c r="AM14">
        <v>0</v>
      </c>
      <c r="AN14">
        <v>0</v>
      </c>
      <c r="AO14">
        <v>10.35</v>
      </c>
      <c r="AP14">
        <v>13</v>
      </c>
      <c r="AQ14">
        <v>15.56</v>
      </c>
      <c r="AR14">
        <v>11.04</v>
      </c>
      <c r="AS14">
        <v>9.42</v>
      </c>
      <c r="AT14">
        <v>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2475.33</v>
      </c>
    </row>
    <row r="15" spans="1:121">
      <c r="A15" t="s">
        <v>57</v>
      </c>
      <c r="B15">
        <v>0</v>
      </c>
      <c r="C15">
        <v>0</v>
      </c>
      <c r="D15">
        <v>28.35</v>
      </c>
      <c r="E15">
        <v>0</v>
      </c>
      <c r="F15">
        <v>0</v>
      </c>
      <c r="G15">
        <v>68.959999999999994</v>
      </c>
      <c r="H15">
        <v>0</v>
      </c>
      <c r="I15">
        <v>0</v>
      </c>
      <c r="J15">
        <v>88.77</v>
      </c>
      <c r="K15">
        <v>341.57</v>
      </c>
      <c r="L15">
        <v>474.31</v>
      </c>
      <c r="M15">
        <v>46</v>
      </c>
      <c r="N15">
        <v>118.76</v>
      </c>
      <c r="O15">
        <v>124.32</v>
      </c>
      <c r="P15">
        <v>138</v>
      </c>
      <c r="Q15">
        <v>20.56</v>
      </c>
      <c r="R15">
        <v>42.4</v>
      </c>
      <c r="S15">
        <v>0</v>
      </c>
      <c r="T15">
        <v>0</v>
      </c>
      <c r="U15">
        <v>410.62</v>
      </c>
      <c r="V15">
        <v>20.8</v>
      </c>
      <c r="W15">
        <v>44.92</v>
      </c>
      <c r="X15">
        <v>98.87</v>
      </c>
      <c r="Y15">
        <v>0</v>
      </c>
      <c r="Z15">
        <v>0</v>
      </c>
      <c r="AA15">
        <v>0</v>
      </c>
      <c r="AB15">
        <v>9.4600000000000009</v>
      </c>
      <c r="AC15">
        <v>9.68</v>
      </c>
      <c r="AD15">
        <v>27.48</v>
      </c>
      <c r="AE15">
        <v>49.43</v>
      </c>
      <c r="AF15">
        <v>8.8699999999999992</v>
      </c>
      <c r="AG15">
        <v>40.69</v>
      </c>
      <c r="AH15">
        <v>85.23</v>
      </c>
      <c r="AI15">
        <v>0</v>
      </c>
      <c r="AJ15">
        <v>0</v>
      </c>
      <c r="AK15">
        <v>51.78</v>
      </c>
      <c r="AL15">
        <v>51.13</v>
      </c>
      <c r="AM15">
        <v>0</v>
      </c>
      <c r="AN15">
        <v>0</v>
      </c>
      <c r="AO15">
        <v>10.35</v>
      </c>
      <c r="AP15">
        <v>11.53</v>
      </c>
      <c r="AQ15">
        <v>15.56</v>
      </c>
      <c r="AR15">
        <v>11.04</v>
      </c>
      <c r="AS15">
        <v>9.42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2473.86</v>
      </c>
    </row>
    <row r="16" spans="1:121">
      <c r="A16" t="s">
        <v>58</v>
      </c>
      <c r="B16">
        <v>0</v>
      </c>
      <c r="C16">
        <v>0</v>
      </c>
      <c r="D16">
        <v>28.35</v>
      </c>
      <c r="E16">
        <v>0</v>
      </c>
      <c r="F16">
        <v>0</v>
      </c>
      <c r="G16">
        <v>68.959999999999994</v>
      </c>
      <c r="H16">
        <v>0</v>
      </c>
      <c r="I16">
        <v>0</v>
      </c>
      <c r="J16">
        <v>88.77</v>
      </c>
      <c r="K16">
        <v>341.57</v>
      </c>
      <c r="L16">
        <v>474.31</v>
      </c>
      <c r="M16">
        <v>46</v>
      </c>
      <c r="N16">
        <v>118.76</v>
      </c>
      <c r="O16">
        <v>124.32</v>
      </c>
      <c r="P16">
        <v>138</v>
      </c>
      <c r="Q16">
        <v>20.56</v>
      </c>
      <c r="R16">
        <v>42.4</v>
      </c>
      <c r="S16">
        <v>0</v>
      </c>
      <c r="T16">
        <v>0</v>
      </c>
      <c r="U16">
        <v>410.62</v>
      </c>
      <c r="V16">
        <v>20.8</v>
      </c>
      <c r="W16">
        <v>44.92</v>
      </c>
      <c r="X16">
        <v>98.87</v>
      </c>
      <c r="Y16">
        <v>0</v>
      </c>
      <c r="Z16">
        <v>0</v>
      </c>
      <c r="AA16">
        <v>0</v>
      </c>
      <c r="AB16">
        <v>9.4600000000000009</v>
      </c>
      <c r="AC16">
        <v>9.68</v>
      </c>
      <c r="AD16">
        <v>27.48</v>
      </c>
      <c r="AE16">
        <v>49.43</v>
      </c>
      <c r="AF16">
        <v>8.8699999999999992</v>
      </c>
      <c r="AG16">
        <v>40.69</v>
      </c>
      <c r="AH16">
        <v>85.23</v>
      </c>
      <c r="AI16">
        <v>0</v>
      </c>
      <c r="AJ16">
        <v>0</v>
      </c>
      <c r="AK16">
        <v>51.78</v>
      </c>
      <c r="AL16">
        <v>51.13</v>
      </c>
      <c r="AM16">
        <v>0</v>
      </c>
      <c r="AN16">
        <v>0</v>
      </c>
      <c r="AO16">
        <v>10.35</v>
      </c>
      <c r="AP16">
        <v>11.53</v>
      </c>
      <c r="AQ16">
        <v>15.56</v>
      </c>
      <c r="AR16">
        <v>11.04</v>
      </c>
      <c r="AS16">
        <v>9.42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2473.86</v>
      </c>
    </row>
    <row r="17" spans="1:117">
      <c r="A17" t="s">
        <v>59</v>
      </c>
      <c r="B17">
        <v>0</v>
      </c>
      <c r="C17">
        <v>0</v>
      </c>
      <c r="D17">
        <v>28.35</v>
      </c>
      <c r="E17">
        <v>0</v>
      </c>
      <c r="F17">
        <v>0</v>
      </c>
      <c r="G17">
        <v>68.959999999999994</v>
      </c>
      <c r="H17">
        <v>0</v>
      </c>
      <c r="I17">
        <v>0</v>
      </c>
      <c r="J17">
        <v>88.77</v>
      </c>
      <c r="K17">
        <v>341.57</v>
      </c>
      <c r="L17">
        <v>474.31</v>
      </c>
      <c r="M17">
        <v>46</v>
      </c>
      <c r="N17">
        <v>118.76</v>
      </c>
      <c r="O17">
        <v>124.32</v>
      </c>
      <c r="P17">
        <v>138</v>
      </c>
      <c r="Q17">
        <v>20.56</v>
      </c>
      <c r="R17">
        <v>42.4</v>
      </c>
      <c r="S17">
        <v>0</v>
      </c>
      <c r="T17">
        <v>0</v>
      </c>
      <c r="U17">
        <v>410.62</v>
      </c>
      <c r="V17">
        <v>20.8</v>
      </c>
      <c r="W17">
        <v>44.92</v>
      </c>
      <c r="X17">
        <v>98.87</v>
      </c>
      <c r="Y17">
        <v>0</v>
      </c>
      <c r="Z17">
        <v>0</v>
      </c>
      <c r="AA17">
        <v>0</v>
      </c>
      <c r="AB17">
        <v>9.4600000000000009</v>
      </c>
      <c r="AC17">
        <v>9.68</v>
      </c>
      <c r="AD17">
        <v>27.48</v>
      </c>
      <c r="AE17">
        <v>49.43</v>
      </c>
      <c r="AF17">
        <v>8.8699999999999992</v>
      </c>
      <c r="AG17">
        <v>40.69</v>
      </c>
      <c r="AH17">
        <v>85.23</v>
      </c>
      <c r="AI17">
        <v>0</v>
      </c>
      <c r="AJ17">
        <v>0</v>
      </c>
      <c r="AK17">
        <v>51.78</v>
      </c>
      <c r="AL17">
        <v>51.13</v>
      </c>
      <c r="AM17">
        <v>0</v>
      </c>
      <c r="AN17">
        <v>0</v>
      </c>
      <c r="AO17">
        <v>10.53</v>
      </c>
      <c r="AP17">
        <v>11.53</v>
      </c>
      <c r="AQ17">
        <v>15.56</v>
      </c>
      <c r="AR17">
        <v>11.04</v>
      </c>
      <c r="AS17">
        <v>9.42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2474.0400000000004</v>
      </c>
    </row>
    <row r="18" spans="1:117">
      <c r="A18" t="s">
        <v>60</v>
      </c>
      <c r="B18">
        <v>0</v>
      </c>
      <c r="C18">
        <v>0</v>
      </c>
      <c r="D18">
        <v>28.35</v>
      </c>
      <c r="E18">
        <v>0</v>
      </c>
      <c r="F18">
        <v>0</v>
      </c>
      <c r="G18">
        <v>68.959999999999994</v>
      </c>
      <c r="H18">
        <v>0</v>
      </c>
      <c r="I18">
        <v>0</v>
      </c>
      <c r="J18">
        <v>88.77</v>
      </c>
      <c r="K18">
        <v>341.57</v>
      </c>
      <c r="L18">
        <v>474.31</v>
      </c>
      <c r="M18">
        <v>46</v>
      </c>
      <c r="N18">
        <v>118.76</v>
      </c>
      <c r="O18">
        <v>124.32</v>
      </c>
      <c r="P18">
        <v>138</v>
      </c>
      <c r="Q18">
        <v>20.56</v>
      </c>
      <c r="R18">
        <v>42.4</v>
      </c>
      <c r="S18">
        <v>0</v>
      </c>
      <c r="T18">
        <v>0</v>
      </c>
      <c r="U18">
        <v>410.62</v>
      </c>
      <c r="V18">
        <v>20.8</v>
      </c>
      <c r="W18">
        <v>44.92</v>
      </c>
      <c r="X18">
        <v>98.87</v>
      </c>
      <c r="Y18">
        <v>0</v>
      </c>
      <c r="Z18">
        <v>0</v>
      </c>
      <c r="AA18">
        <v>11.85</v>
      </c>
      <c r="AB18">
        <v>9.4600000000000009</v>
      </c>
      <c r="AC18">
        <v>9.68</v>
      </c>
      <c r="AD18">
        <v>27.48</v>
      </c>
      <c r="AE18">
        <v>49.43</v>
      </c>
      <c r="AF18">
        <v>8.8699999999999992</v>
      </c>
      <c r="AG18">
        <v>40.69</v>
      </c>
      <c r="AH18">
        <v>85.23</v>
      </c>
      <c r="AI18">
        <v>0</v>
      </c>
      <c r="AJ18">
        <v>0</v>
      </c>
      <c r="AK18">
        <v>51.78</v>
      </c>
      <c r="AL18">
        <v>51.13</v>
      </c>
      <c r="AM18">
        <v>0</v>
      </c>
      <c r="AN18">
        <v>0</v>
      </c>
      <c r="AO18">
        <v>10.53</v>
      </c>
      <c r="AP18">
        <v>11.53</v>
      </c>
      <c r="AQ18">
        <v>15.56</v>
      </c>
      <c r="AR18">
        <v>11.04</v>
      </c>
      <c r="AS18">
        <v>9.42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2485.8900000000003</v>
      </c>
    </row>
    <row r="19" spans="1:117">
      <c r="A19" t="s">
        <v>61</v>
      </c>
      <c r="B19">
        <v>0</v>
      </c>
      <c r="C19">
        <v>0</v>
      </c>
      <c r="D19">
        <v>28.35</v>
      </c>
      <c r="E19">
        <v>0</v>
      </c>
      <c r="F19">
        <v>0</v>
      </c>
      <c r="G19">
        <v>68.959999999999994</v>
      </c>
      <c r="H19">
        <v>0</v>
      </c>
      <c r="I19">
        <v>0</v>
      </c>
      <c r="J19">
        <v>88.77</v>
      </c>
      <c r="K19">
        <v>341.57</v>
      </c>
      <c r="L19">
        <v>474.31</v>
      </c>
      <c r="M19">
        <v>46</v>
      </c>
      <c r="N19">
        <v>118.76</v>
      </c>
      <c r="O19">
        <v>124.32</v>
      </c>
      <c r="P19">
        <v>138</v>
      </c>
      <c r="Q19">
        <v>20.56</v>
      </c>
      <c r="R19">
        <v>42.4</v>
      </c>
      <c r="S19">
        <v>0</v>
      </c>
      <c r="T19">
        <v>0</v>
      </c>
      <c r="U19">
        <v>410.62</v>
      </c>
      <c r="V19">
        <v>20.8</v>
      </c>
      <c r="W19">
        <v>44.92</v>
      </c>
      <c r="X19">
        <v>98.87</v>
      </c>
      <c r="Y19">
        <v>0</v>
      </c>
      <c r="Z19">
        <v>0</v>
      </c>
      <c r="AA19">
        <v>11.85</v>
      </c>
      <c r="AB19">
        <v>9.4600000000000009</v>
      </c>
      <c r="AC19">
        <v>19.36</v>
      </c>
      <c r="AD19">
        <v>27.48</v>
      </c>
      <c r="AE19">
        <v>49.43</v>
      </c>
      <c r="AF19">
        <v>8.8699999999999992</v>
      </c>
      <c r="AG19">
        <v>40.69</v>
      </c>
      <c r="AH19">
        <v>85.23</v>
      </c>
      <c r="AI19">
        <v>0</v>
      </c>
      <c r="AJ19">
        <v>0</v>
      </c>
      <c r="AK19">
        <v>51.78</v>
      </c>
      <c r="AL19">
        <v>51.13</v>
      </c>
      <c r="AM19">
        <v>0</v>
      </c>
      <c r="AN19">
        <v>0</v>
      </c>
      <c r="AO19">
        <v>10.53</v>
      </c>
      <c r="AP19">
        <v>11.53</v>
      </c>
      <c r="AQ19">
        <v>15.56</v>
      </c>
      <c r="AR19">
        <v>11.04</v>
      </c>
      <c r="AS19">
        <v>9.42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2495.5700000000006</v>
      </c>
    </row>
    <row r="20" spans="1:117">
      <c r="A20" t="s">
        <v>62</v>
      </c>
      <c r="B20">
        <v>0</v>
      </c>
      <c r="C20">
        <v>0</v>
      </c>
      <c r="D20">
        <v>28.35</v>
      </c>
      <c r="E20">
        <v>0</v>
      </c>
      <c r="F20">
        <v>0</v>
      </c>
      <c r="G20">
        <v>68.959999999999994</v>
      </c>
      <c r="H20">
        <v>0</v>
      </c>
      <c r="I20">
        <v>0</v>
      </c>
      <c r="J20">
        <v>88.77</v>
      </c>
      <c r="K20">
        <v>341.57</v>
      </c>
      <c r="L20">
        <v>474.31</v>
      </c>
      <c r="M20">
        <v>46</v>
      </c>
      <c r="N20">
        <v>118.76</v>
      </c>
      <c r="O20">
        <v>124.32</v>
      </c>
      <c r="P20">
        <v>138</v>
      </c>
      <c r="Q20">
        <v>20.56</v>
      </c>
      <c r="R20">
        <v>42.4</v>
      </c>
      <c r="S20">
        <v>0</v>
      </c>
      <c r="T20">
        <v>0</v>
      </c>
      <c r="U20">
        <v>410.62</v>
      </c>
      <c r="V20">
        <v>20.8</v>
      </c>
      <c r="W20">
        <v>44.92</v>
      </c>
      <c r="X20">
        <v>98.87</v>
      </c>
      <c r="Y20">
        <v>0</v>
      </c>
      <c r="Z20">
        <v>0</v>
      </c>
      <c r="AA20">
        <v>11.85</v>
      </c>
      <c r="AB20">
        <v>15.99</v>
      </c>
      <c r="AC20">
        <v>19.36</v>
      </c>
      <c r="AD20">
        <v>27.48</v>
      </c>
      <c r="AE20">
        <v>49.43</v>
      </c>
      <c r="AF20">
        <v>8.8699999999999992</v>
      </c>
      <c r="AG20">
        <v>40.69</v>
      </c>
      <c r="AH20">
        <v>85.23</v>
      </c>
      <c r="AI20">
        <v>0</v>
      </c>
      <c r="AJ20">
        <v>0</v>
      </c>
      <c r="AK20">
        <v>51.78</v>
      </c>
      <c r="AL20">
        <v>51.13</v>
      </c>
      <c r="AM20">
        <v>0</v>
      </c>
      <c r="AN20">
        <v>0</v>
      </c>
      <c r="AO20">
        <v>10.44</v>
      </c>
      <c r="AP20">
        <v>11.53</v>
      </c>
      <c r="AQ20">
        <v>15.56</v>
      </c>
      <c r="AR20">
        <v>11.04</v>
      </c>
      <c r="AS20">
        <v>9.42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2502.0100000000002</v>
      </c>
    </row>
    <row r="21" spans="1:117">
      <c r="A21" t="s">
        <v>63</v>
      </c>
      <c r="B21">
        <v>0</v>
      </c>
      <c r="C21">
        <v>0</v>
      </c>
      <c r="D21">
        <v>28.35</v>
      </c>
      <c r="E21">
        <v>0</v>
      </c>
      <c r="F21">
        <v>0</v>
      </c>
      <c r="G21">
        <v>68.959999999999994</v>
      </c>
      <c r="H21">
        <v>0</v>
      </c>
      <c r="I21">
        <v>0</v>
      </c>
      <c r="J21">
        <v>88.77</v>
      </c>
      <c r="K21">
        <v>341.57</v>
      </c>
      <c r="L21">
        <v>474.31</v>
      </c>
      <c r="M21">
        <v>46</v>
      </c>
      <c r="N21">
        <v>118.76</v>
      </c>
      <c r="O21">
        <v>124.32</v>
      </c>
      <c r="P21">
        <v>138</v>
      </c>
      <c r="Q21">
        <v>20.56</v>
      </c>
      <c r="R21">
        <v>42.4</v>
      </c>
      <c r="S21">
        <v>0</v>
      </c>
      <c r="T21">
        <v>0</v>
      </c>
      <c r="U21">
        <v>410.62</v>
      </c>
      <c r="V21">
        <v>20.8</v>
      </c>
      <c r="W21">
        <v>44.92</v>
      </c>
      <c r="X21">
        <v>98.87</v>
      </c>
      <c r="Y21">
        <v>0</v>
      </c>
      <c r="Z21">
        <v>0</v>
      </c>
      <c r="AA21">
        <v>14.05</v>
      </c>
      <c r="AB21">
        <v>20</v>
      </c>
      <c r="AC21">
        <v>19.36</v>
      </c>
      <c r="AD21">
        <v>27.48</v>
      </c>
      <c r="AE21">
        <v>49.43</v>
      </c>
      <c r="AF21">
        <v>8.8699999999999992</v>
      </c>
      <c r="AG21">
        <v>40.69</v>
      </c>
      <c r="AH21">
        <v>85.23</v>
      </c>
      <c r="AI21">
        <v>0</v>
      </c>
      <c r="AJ21">
        <v>0</v>
      </c>
      <c r="AK21">
        <v>51.78</v>
      </c>
      <c r="AL21">
        <v>51.13</v>
      </c>
      <c r="AM21">
        <v>0</v>
      </c>
      <c r="AN21">
        <v>0</v>
      </c>
      <c r="AO21">
        <v>10.44</v>
      </c>
      <c r="AP21">
        <v>11.53</v>
      </c>
      <c r="AQ21">
        <v>15.44</v>
      </c>
      <c r="AR21">
        <v>11.04</v>
      </c>
      <c r="AS21">
        <v>9.42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2508.1000000000008</v>
      </c>
    </row>
    <row r="22" spans="1:117">
      <c r="A22" t="s">
        <v>64</v>
      </c>
      <c r="B22">
        <v>0</v>
      </c>
      <c r="C22">
        <v>0</v>
      </c>
      <c r="D22">
        <v>28.35</v>
      </c>
      <c r="E22">
        <v>0</v>
      </c>
      <c r="F22">
        <v>0</v>
      </c>
      <c r="G22">
        <v>68.959999999999994</v>
      </c>
      <c r="H22">
        <v>0</v>
      </c>
      <c r="I22">
        <v>0</v>
      </c>
      <c r="J22">
        <v>88.77</v>
      </c>
      <c r="K22">
        <v>341.57</v>
      </c>
      <c r="L22">
        <v>474.31</v>
      </c>
      <c r="M22">
        <v>46</v>
      </c>
      <c r="N22">
        <v>118.76</v>
      </c>
      <c r="O22">
        <v>124.32</v>
      </c>
      <c r="P22">
        <v>138</v>
      </c>
      <c r="Q22">
        <v>20.56</v>
      </c>
      <c r="R22">
        <v>42.4</v>
      </c>
      <c r="S22">
        <v>0</v>
      </c>
      <c r="T22">
        <v>0</v>
      </c>
      <c r="U22">
        <v>410.62</v>
      </c>
      <c r="V22">
        <v>20.8</v>
      </c>
      <c r="W22">
        <v>44.92</v>
      </c>
      <c r="X22">
        <v>98.87</v>
      </c>
      <c r="Y22">
        <v>0</v>
      </c>
      <c r="Z22">
        <v>0</v>
      </c>
      <c r="AA22">
        <v>14.05</v>
      </c>
      <c r="AB22">
        <v>20</v>
      </c>
      <c r="AC22">
        <v>19.36</v>
      </c>
      <c r="AD22">
        <v>27.48</v>
      </c>
      <c r="AE22">
        <v>49.43</v>
      </c>
      <c r="AF22">
        <v>8.8699999999999992</v>
      </c>
      <c r="AG22">
        <v>40.69</v>
      </c>
      <c r="AH22">
        <v>85.23</v>
      </c>
      <c r="AI22">
        <v>3.18</v>
      </c>
      <c r="AJ22">
        <v>0</v>
      </c>
      <c r="AK22">
        <v>51.78</v>
      </c>
      <c r="AL22">
        <v>51.13</v>
      </c>
      <c r="AM22">
        <v>0</v>
      </c>
      <c r="AN22">
        <v>0</v>
      </c>
      <c r="AO22">
        <v>10.29</v>
      </c>
      <c r="AP22">
        <v>11.53</v>
      </c>
      <c r="AQ22">
        <v>14.93</v>
      </c>
      <c r="AR22">
        <v>11.04</v>
      </c>
      <c r="AS22">
        <v>9.42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2510.6200000000003</v>
      </c>
    </row>
    <row r="23" spans="1:117">
      <c r="A23" t="s">
        <v>65</v>
      </c>
      <c r="B23">
        <v>0</v>
      </c>
      <c r="C23">
        <v>0</v>
      </c>
      <c r="D23">
        <v>28.35</v>
      </c>
      <c r="E23">
        <v>0</v>
      </c>
      <c r="F23">
        <v>0</v>
      </c>
      <c r="G23">
        <v>68.959999999999994</v>
      </c>
      <c r="H23">
        <v>0</v>
      </c>
      <c r="I23">
        <v>0</v>
      </c>
      <c r="J23">
        <v>88.77</v>
      </c>
      <c r="K23">
        <v>341.57</v>
      </c>
      <c r="L23">
        <v>474.31</v>
      </c>
      <c r="M23">
        <v>46</v>
      </c>
      <c r="N23">
        <v>118.76</v>
      </c>
      <c r="O23">
        <v>124.32</v>
      </c>
      <c r="P23">
        <v>138</v>
      </c>
      <c r="Q23">
        <v>20.56</v>
      </c>
      <c r="R23">
        <v>42.4</v>
      </c>
      <c r="S23">
        <v>0</v>
      </c>
      <c r="T23">
        <v>0</v>
      </c>
      <c r="U23">
        <v>410.62</v>
      </c>
      <c r="V23">
        <v>20.8</v>
      </c>
      <c r="W23">
        <v>44.92</v>
      </c>
      <c r="X23">
        <v>98.87</v>
      </c>
      <c r="Y23">
        <v>0</v>
      </c>
      <c r="Z23">
        <v>1.1000000000000001</v>
      </c>
      <c r="AA23">
        <v>14.05</v>
      </c>
      <c r="AB23">
        <v>20</v>
      </c>
      <c r="AC23">
        <v>19.36</v>
      </c>
      <c r="AD23">
        <v>27.48</v>
      </c>
      <c r="AE23">
        <v>49.43</v>
      </c>
      <c r="AF23">
        <v>8.8699999999999992</v>
      </c>
      <c r="AG23">
        <v>40.69</v>
      </c>
      <c r="AH23">
        <v>85.23</v>
      </c>
      <c r="AI23">
        <v>3.56</v>
      </c>
      <c r="AJ23">
        <v>0</v>
      </c>
      <c r="AK23">
        <v>51.78</v>
      </c>
      <c r="AL23">
        <v>51.13</v>
      </c>
      <c r="AM23">
        <v>0</v>
      </c>
      <c r="AN23">
        <v>0</v>
      </c>
      <c r="AO23">
        <v>10.14</v>
      </c>
      <c r="AP23">
        <v>11.53</v>
      </c>
      <c r="AQ23">
        <v>29.87</v>
      </c>
      <c r="AR23">
        <v>11.04</v>
      </c>
      <c r="AS23">
        <v>9.42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2526.8900000000003</v>
      </c>
    </row>
    <row r="24" spans="1:117">
      <c r="A24" t="s">
        <v>66</v>
      </c>
      <c r="B24">
        <v>0</v>
      </c>
      <c r="C24">
        <v>0</v>
      </c>
      <c r="D24">
        <v>28.35</v>
      </c>
      <c r="E24">
        <v>0</v>
      </c>
      <c r="F24">
        <v>0</v>
      </c>
      <c r="G24">
        <v>68.42</v>
      </c>
      <c r="H24">
        <v>0</v>
      </c>
      <c r="I24">
        <v>0</v>
      </c>
      <c r="J24">
        <v>88.77</v>
      </c>
      <c r="K24">
        <v>341.57</v>
      </c>
      <c r="L24">
        <v>474.31</v>
      </c>
      <c r="M24">
        <v>46</v>
      </c>
      <c r="N24">
        <v>118.76</v>
      </c>
      <c r="O24">
        <v>124.32</v>
      </c>
      <c r="P24">
        <v>138</v>
      </c>
      <c r="Q24">
        <v>20.56</v>
      </c>
      <c r="R24">
        <v>42.4</v>
      </c>
      <c r="S24">
        <v>0</v>
      </c>
      <c r="T24">
        <v>0</v>
      </c>
      <c r="U24">
        <v>410.62</v>
      </c>
      <c r="V24">
        <v>20.8</v>
      </c>
      <c r="W24">
        <v>44.92</v>
      </c>
      <c r="X24">
        <v>98.87</v>
      </c>
      <c r="Y24">
        <v>0</v>
      </c>
      <c r="Z24">
        <v>6.52</v>
      </c>
      <c r="AA24">
        <v>14.05</v>
      </c>
      <c r="AB24">
        <v>20</v>
      </c>
      <c r="AC24">
        <v>19.36</v>
      </c>
      <c r="AD24">
        <v>27.48</v>
      </c>
      <c r="AE24">
        <v>49.43</v>
      </c>
      <c r="AF24">
        <v>8.8699999999999992</v>
      </c>
      <c r="AG24">
        <v>40.69</v>
      </c>
      <c r="AH24">
        <v>85.23</v>
      </c>
      <c r="AI24">
        <v>3.56</v>
      </c>
      <c r="AJ24">
        <v>0</v>
      </c>
      <c r="AK24">
        <v>51.78</v>
      </c>
      <c r="AL24">
        <v>51.13</v>
      </c>
      <c r="AM24">
        <v>0</v>
      </c>
      <c r="AN24">
        <v>0</v>
      </c>
      <c r="AO24">
        <v>10</v>
      </c>
      <c r="AP24">
        <v>11.53</v>
      </c>
      <c r="AQ24">
        <v>29.87</v>
      </c>
      <c r="AR24">
        <v>11.04</v>
      </c>
      <c r="AS24">
        <v>9.42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2531.6300000000006</v>
      </c>
    </row>
    <row r="25" spans="1:117">
      <c r="A25" t="s">
        <v>67</v>
      </c>
      <c r="B25">
        <v>0</v>
      </c>
      <c r="C25">
        <v>0</v>
      </c>
      <c r="D25">
        <v>28.35</v>
      </c>
      <c r="E25">
        <v>0</v>
      </c>
      <c r="F25">
        <v>0</v>
      </c>
      <c r="G25">
        <v>68.42</v>
      </c>
      <c r="H25">
        <v>0</v>
      </c>
      <c r="I25">
        <v>0</v>
      </c>
      <c r="J25">
        <v>88.77</v>
      </c>
      <c r="K25">
        <v>341.57</v>
      </c>
      <c r="L25">
        <v>474.31</v>
      </c>
      <c r="M25">
        <v>46</v>
      </c>
      <c r="N25">
        <v>118.76</v>
      </c>
      <c r="O25">
        <v>124.32</v>
      </c>
      <c r="P25">
        <v>138</v>
      </c>
      <c r="Q25">
        <v>20.56</v>
      </c>
      <c r="R25">
        <v>42.4</v>
      </c>
      <c r="S25">
        <v>0</v>
      </c>
      <c r="T25">
        <v>0</v>
      </c>
      <c r="U25">
        <v>410.62</v>
      </c>
      <c r="V25">
        <v>20.8</v>
      </c>
      <c r="W25">
        <v>44.92</v>
      </c>
      <c r="X25">
        <v>98.87</v>
      </c>
      <c r="Y25">
        <v>0</v>
      </c>
      <c r="Z25">
        <v>6.52</v>
      </c>
      <c r="AA25">
        <v>14.05</v>
      </c>
      <c r="AB25">
        <v>20</v>
      </c>
      <c r="AC25">
        <v>19.36</v>
      </c>
      <c r="AD25">
        <v>27.48</v>
      </c>
      <c r="AE25">
        <v>49.43</v>
      </c>
      <c r="AF25">
        <v>17.75</v>
      </c>
      <c r="AG25">
        <v>40.69</v>
      </c>
      <c r="AH25">
        <v>85.23</v>
      </c>
      <c r="AI25">
        <v>6.36</v>
      </c>
      <c r="AJ25">
        <v>0</v>
      </c>
      <c r="AK25">
        <v>51.78</v>
      </c>
      <c r="AL25">
        <v>51.13</v>
      </c>
      <c r="AM25">
        <v>0</v>
      </c>
      <c r="AN25">
        <v>0</v>
      </c>
      <c r="AO25">
        <v>9.64</v>
      </c>
      <c r="AP25">
        <v>11.53</v>
      </c>
      <c r="AQ25">
        <v>29.87</v>
      </c>
      <c r="AR25">
        <v>11.04</v>
      </c>
      <c r="AS25">
        <v>9.42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2542.9500000000007</v>
      </c>
    </row>
    <row r="26" spans="1:117">
      <c r="A26" t="s">
        <v>68</v>
      </c>
      <c r="B26">
        <v>0</v>
      </c>
      <c r="C26">
        <v>0</v>
      </c>
      <c r="D26">
        <v>28.35</v>
      </c>
      <c r="E26">
        <v>0</v>
      </c>
      <c r="F26">
        <v>0</v>
      </c>
      <c r="G26">
        <v>68.42</v>
      </c>
      <c r="H26">
        <v>0</v>
      </c>
      <c r="I26">
        <v>0</v>
      </c>
      <c r="J26">
        <v>88.77</v>
      </c>
      <c r="K26">
        <v>341.57</v>
      </c>
      <c r="L26">
        <v>474.31</v>
      </c>
      <c r="M26">
        <v>46</v>
      </c>
      <c r="N26">
        <v>118.76</v>
      </c>
      <c r="O26">
        <v>124.32</v>
      </c>
      <c r="P26">
        <v>138</v>
      </c>
      <c r="Q26">
        <v>20.56</v>
      </c>
      <c r="R26">
        <v>42.4</v>
      </c>
      <c r="S26">
        <v>0</v>
      </c>
      <c r="T26">
        <v>0</v>
      </c>
      <c r="U26">
        <v>410.62</v>
      </c>
      <c r="V26">
        <v>20.8</v>
      </c>
      <c r="W26">
        <v>44.92</v>
      </c>
      <c r="X26">
        <v>98.87</v>
      </c>
      <c r="Y26">
        <v>0</v>
      </c>
      <c r="Z26">
        <v>6.52</v>
      </c>
      <c r="AA26">
        <v>14.05</v>
      </c>
      <c r="AB26">
        <v>20</v>
      </c>
      <c r="AC26">
        <v>19.36</v>
      </c>
      <c r="AD26">
        <v>27.48</v>
      </c>
      <c r="AE26">
        <v>49.43</v>
      </c>
      <c r="AF26">
        <v>26.62</v>
      </c>
      <c r="AG26">
        <v>40.69</v>
      </c>
      <c r="AH26">
        <v>116.95</v>
      </c>
      <c r="AI26">
        <v>49.01</v>
      </c>
      <c r="AJ26">
        <v>0</v>
      </c>
      <c r="AK26">
        <v>51.78</v>
      </c>
      <c r="AL26">
        <v>63.92</v>
      </c>
      <c r="AM26">
        <v>0</v>
      </c>
      <c r="AN26">
        <v>0</v>
      </c>
      <c r="AO26">
        <v>9.31</v>
      </c>
      <c r="AP26">
        <v>11.53</v>
      </c>
      <c r="AQ26">
        <v>29.87</v>
      </c>
      <c r="AR26">
        <v>13.25</v>
      </c>
      <c r="AS26">
        <v>9.42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2640.8600000000006</v>
      </c>
    </row>
    <row r="27" spans="1:117">
      <c r="A27" t="s">
        <v>69</v>
      </c>
      <c r="B27">
        <v>0</v>
      </c>
      <c r="C27">
        <v>0</v>
      </c>
      <c r="D27">
        <v>27.3</v>
      </c>
      <c r="E27">
        <v>0</v>
      </c>
      <c r="F27">
        <v>0</v>
      </c>
      <c r="G27">
        <v>68.42</v>
      </c>
      <c r="H27">
        <v>0</v>
      </c>
      <c r="I27">
        <v>0</v>
      </c>
      <c r="J27">
        <v>88.77</v>
      </c>
      <c r="K27">
        <v>341.57</v>
      </c>
      <c r="L27">
        <v>474.31</v>
      </c>
      <c r="M27">
        <v>46</v>
      </c>
      <c r="N27">
        <v>118.76</v>
      </c>
      <c r="O27">
        <v>124.32</v>
      </c>
      <c r="P27">
        <v>138</v>
      </c>
      <c r="Q27">
        <v>20.56</v>
      </c>
      <c r="R27">
        <v>42.4</v>
      </c>
      <c r="S27">
        <v>0</v>
      </c>
      <c r="T27">
        <v>0</v>
      </c>
      <c r="U27">
        <v>410.62</v>
      </c>
      <c r="V27">
        <v>20.8</v>
      </c>
      <c r="W27">
        <v>44.92</v>
      </c>
      <c r="X27">
        <v>98.87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49.93</v>
      </c>
      <c r="AF27">
        <v>39.44</v>
      </c>
      <c r="AG27">
        <v>40.69</v>
      </c>
      <c r="AH27">
        <v>140.34</v>
      </c>
      <c r="AI27">
        <v>49.01</v>
      </c>
      <c r="AJ27">
        <v>0</v>
      </c>
      <c r="AK27">
        <v>51.78</v>
      </c>
      <c r="AL27">
        <v>79.38</v>
      </c>
      <c r="AM27">
        <v>0</v>
      </c>
      <c r="AN27">
        <v>0</v>
      </c>
      <c r="AO27">
        <v>9.0299999999999994</v>
      </c>
      <c r="AP27">
        <v>12.68</v>
      </c>
      <c r="AQ27">
        <v>29.87</v>
      </c>
      <c r="AR27">
        <v>50.34</v>
      </c>
      <c r="AS27">
        <v>9.42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2785.1400000000008</v>
      </c>
    </row>
    <row r="28" spans="1:117">
      <c r="A28" t="s">
        <v>70</v>
      </c>
      <c r="B28">
        <v>0</v>
      </c>
      <c r="C28">
        <v>0</v>
      </c>
      <c r="D28">
        <v>27.3</v>
      </c>
      <c r="E28">
        <v>0</v>
      </c>
      <c r="F28">
        <v>0</v>
      </c>
      <c r="G28">
        <v>68.42</v>
      </c>
      <c r="H28">
        <v>0</v>
      </c>
      <c r="I28">
        <v>0</v>
      </c>
      <c r="J28">
        <v>88.77</v>
      </c>
      <c r="K28">
        <v>341.57</v>
      </c>
      <c r="L28">
        <v>474.31</v>
      </c>
      <c r="M28">
        <v>46</v>
      </c>
      <c r="N28">
        <v>118.76</v>
      </c>
      <c r="O28">
        <v>124.32</v>
      </c>
      <c r="P28">
        <v>138</v>
      </c>
      <c r="Q28">
        <v>20.56</v>
      </c>
      <c r="R28">
        <v>42.4</v>
      </c>
      <c r="S28">
        <v>0</v>
      </c>
      <c r="T28">
        <v>0</v>
      </c>
      <c r="U28">
        <v>410.62</v>
      </c>
      <c r="V28">
        <v>20.8</v>
      </c>
      <c r="W28">
        <v>44.92</v>
      </c>
      <c r="X28">
        <v>98.87</v>
      </c>
      <c r="Y28">
        <v>0</v>
      </c>
      <c r="Z28">
        <v>19.559999999999999</v>
      </c>
      <c r="AA28">
        <v>13.43</v>
      </c>
      <c r="AB28">
        <v>40.79</v>
      </c>
      <c r="AC28">
        <v>30.56</v>
      </c>
      <c r="AD28">
        <v>37.65</v>
      </c>
      <c r="AE28">
        <v>49.93</v>
      </c>
      <c r="AF28">
        <v>39.44</v>
      </c>
      <c r="AG28">
        <v>40.69</v>
      </c>
      <c r="AH28">
        <v>140.34</v>
      </c>
      <c r="AI28">
        <v>49.01</v>
      </c>
      <c r="AJ28">
        <v>0</v>
      </c>
      <c r="AK28">
        <v>51.78</v>
      </c>
      <c r="AL28">
        <v>79.38</v>
      </c>
      <c r="AM28">
        <v>0</v>
      </c>
      <c r="AN28">
        <v>0</v>
      </c>
      <c r="AO28">
        <v>8.9600000000000009</v>
      </c>
      <c r="AP28">
        <v>12.68</v>
      </c>
      <c r="AQ28">
        <v>29.87</v>
      </c>
      <c r="AR28">
        <v>50.34</v>
      </c>
      <c r="AS28">
        <v>9.42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2784.4500000000003</v>
      </c>
    </row>
    <row r="29" spans="1:117">
      <c r="A29" t="s">
        <v>71</v>
      </c>
      <c r="B29">
        <v>0</v>
      </c>
      <c r="C29">
        <v>0</v>
      </c>
      <c r="D29">
        <v>27.3</v>
      </c>
      <c r="E29">
        <v>0</v>
      </c>
      <c r="F29">
        <v>0</v>
      </c>
      <c r="G29">
        <v>68.42</v>
      </c>
      <c r="H29">
        <v>0</v>
      </c>
      <c r="I29">
        <v>0</v>
      </c>
      <c r="J29">
        <v>88.77</v>
      </c>
      <c r="K29">
        <v>341.57</v>
      </c>
      <c r="L29">
        <v>474.31</v>
      </c>
      <c r="M29">
        <v>46</v>
      </c>
      <c r="N29">
        <v>118.76</v>
      </c>
      <c r="O29">
        <v>124.32</v>
      </c>
      <c r="P29">
        <v>138</v>
      </c>
      <c r="Q29">
        <v>20.56</v>
      </c>
      <c r="R29">
        <v>42.4</v>
      </c>
      <c r="S29">
        <v>0</v>
      </c>
      <c r="T29">
        <v>0</v>
      </c>
      <c r="U29">
        <v>418.77</v>
      </c>
      <c r="V29">
        <v>20.8</v>
      </c>
      <c r="W29">
        <v>44.92</v>
      </c>
      <c r="X29">
        <v>98.87</v>
      </c>
      <c r="Y29">
        <v>0</v>
      </c>
      <c r="Z29">
        <v>19.559999999999999</v>
      </c>
      <c r="AA29">
        <v>0</v>
      </c>
      <c r="AB29">
        <v>40.79</v>
      </c>
      <c r="AC29">
        <v>30.56</v>
      </c>
      <c r="AD29">
        <v>37.65</v>
      </c>
      <c r="AE29">
        <v>49.93</v>
      </c>
      <c r="AF29">
        <v>39.44</v>
      </c>
      <c r="AG29">
        <v>40.69</v>
      </c>
      <c r="AH29">
        <v>140.34</v>
      </c>
      <c r="AI29">
        <v>49.01</v>
      </c>
      <c r="AJ29">
        <v>0</v>
      </c>
      <c r="AK29">
        <v>51.78</v>
      </c>
      <c r="AL29">
        <v>79.38</v>
      </c>
      <c r="AM29">
        <v>0</v>
      </c>
      <c r="AN29">
        <v>0</v>
      </c>
      <c r="AO29">
        <v>8.94</v>
      </c>
      <c r="AP29">
        <v>12.68</v>
      </c>
      <c r="AQ29">
        <v>29.87</v>
      </c>
      <c r="AR29">
        <v>13.25</v>
      </c>
      <c r="AS29">
        <v>9.42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2742.0600000000004</v>
      </c>
    </row>
    <row r="30" spans="1:117">
      <c r="A30" t="s">
        <v>72</v>
      </c>
      <c r="B30">
        <v>0</v>
      </c>
      <c r="C30">
        <v>0</v>
      </c>
      <c r="D30">
        <v>27.3</v>
      </c>
      <c r="E30">
        <v>0</v>
      </c>
      <c r="F30">
        <v>0</v>
      </c>
      <c r="G30">
        <v>68.42</v>
      </c>
      <c r="H30">
        <v>0</v>
      </c>
      <c r="I30">
        <v>0</v>
      </c>
      <c r="J30">
        <v>88.77</v>
      </c>
      <c r="K30">
        <v>341.57</v>
      </c>
      <c r="L30">
        <v>474.31</v>
      </c>
      <c r="M30">
        <v>46</v>
      </c>
      <c r="N30">
        <v>118.76</v>
      </c>
      <c r="O30">
        <v>124.32</v>
      </c>
      <c r="P30">
        <v>138</v>
      </c>
      <c r="Q30">
        <v>20.56</v>
      </c>
      <c r="R30">
        <v>42.4</v>
      </c>
      <c r="S30">
        <v>0</v>
      </c>
      <c r="T30">
        <v>0</v>
      </c>
      <c r="U30">
        <v>418.77</v>
      </c>
      <c r="V30">
        <v>20.8</v>
      </c>
      <c r="W30">
        <v>44.92</v>
      </c>
      <c r="X30">
        <v>98.87</v>
      </c>
      <c r="Y30">
        <v>0</v>
      </c>
      <c r="Z30">
        <v>19.559999999999999</v>
      </c>
      <c r="AA30">
        <v>0</v>
      </c>
      <c r="AB30">
        <v>40.79</v>
      </c>
      <c r="AC30">
        <v>30.56</v>
      </c>
      <c r="AD30">
        <v>37.65</v>
      </c>
      <c r="AE30">
        <v>49.93</v>
      </c>
      <c r="AF30">
        <v>39.44</v>
      </c>
      <c r="AG30">
        <v>40.69</v>
      </c>
      <c r="AH30">
        <v>140.34</v>
      </c>
      <c r="AI30">
        <v>49.01</v>
      </c>
      <c r="AJ30">
        <v>0</v>
      </c>
      <c r="AK30">
        <v>51.78</v>
      </c>
      <c r="AL30">
        <v>79.38</v>
      </c>
      <c r="AM30">
        <v>0</v>
      </c>
      <c r="AN30">
        <v>0</v>
      </c>
      <c r="AO30">
        <v>8.94</v>
      </c>
      <c r="AP30">
        <v>12.68</v>
      </c>
      <c r="AQ30">
        <v>14.93</v>
      </c>
      <c r="AR30">
        <v>11.04</v>
      </c>
      <c r="AS30">
        <v>9.42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2724.9100000000003</v>
      </c>
    </row>
    <row r="31" spans="1:117">
      <c r="A31" t="s">
        <v>73</v>
      </c>
      <c r="B31">
        <v>0</v>
      </c>
      <c r="C31">
        <v>0</v>
      </c>
      <c r="D31">
        <v>27.3</v>
      </c>
      <c r="E31">
        <v>0</v>
      </c>
      <c r="F31">
        <v>0</v>
      </c>
      <c r="G31">
        <v>68.42</v>
      </c>
      <c r="H31">
        <v>0</v>
      </c>
      <c r="I31">
        <v>0</v>
      </c>
      <c r="J31">
        <v>88.77</v>
      </c>
      <c r="K31">
        <v>341.57</v>
      </c>
      <c r="L31">
        <v>474.31</v>
      </c>
      <c r="M31">
        <v>46</v>
      </c>
      <c r="N31">
        <v>118.76</v>
      </c>
      <c r="O31">
        <v>124.32</v>
      </c>
      <c r="P31">
        <v>138</v>
      </c>
      <c r="Q31">
        <v>20.56</v>
      </c>
      <c r="R31">
        <v>42.4</v>
      </c>
      <c r="S31">
        <v>0</v>
      </c>
      <c r="T31">
        <v>0</v>
      </c>
      <c r="U31">
        <v>418.77</v>
      </c>
      <c r="V31">
        <v>20.8</v>
      </c>
      <c r="W31">
        <v>44.92</v>
      </c>
      <c r="X31">
        <v>98.87</v>
      </c>
      <c r="Y31">
        <v>0</v>
      </c>
      <c r="Z31">
        <v>6.52</v>
      </c>
      <c r="AA31">
        <v>0</v>
      </c>
      <c r="AB31">
        <v>20</v>
      </c>
      <c r="AC31">
        <v>19.36</v>
      </c>
      <c r="AD31">
        <v>27.48</v>
      </c>
      <c r="AE31">
        <v>49.43</v>
      </c>
      <c r="AF31">
        <v>19.72</v>
      </c>
      <c r="AG31">
        <v>40.69</v>
      </c>
      <c r="AH31">
        <v>116.95</v>
      </c>
      <c r="AI31">
        <v>49.01</v>
      </c>
      <c r="AJ31">
        <v>0</v>
      </c>
      <c r="AK31">
        <v>51.78</v>
      </c>
      <c r="AL31">
        <v>51.13</v>
      </c>
      <c r="AM31">
        <v>0</v>
      </c>
      <c r="AN31">
        <v>0</v>
      </c>
      <c r="AO31">
        <v>9.0299999999999994</v>
      </c>
      <c r="AP31">
        <v>11.53</v>
      </c>
      <c r="AQ31">
        <v>0</v>
      </c>
      <c r="AR31">
        <v>11.04</v>
      </c>
      <c r="AS31">
        <v>9.42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2581.8600000000006</v>
      </c>
    </row>
    <row r="32" spans="1:117">
      <c r="A32" t="s">
        <v>74</v>
      </c>
      <c r="B32">
        <v>0</v>
      </c>
      <c r="C32">
        <v>0</v>
      </c>
      <c r="D32">
        <v>27.3</v>
      </c>
      <c r="E32">
        <v>0</v>
      </c>
      <c r="F32">
        <v>0</v>
      </c>
      <c r="G32">
        <v>68.42</v>
      </c>
      <c r="H32">
        <v>0</v>
      </c>
      <c r="I32">
        <v>0</v>
      </c>
      <c r="J32">
        <v>88.77</v>
      </c>
      <c r="K32">
        <v>341.57</v>
      </c>
      <c r="L32">
        <v>474.31</v>
      </c>
      <c r="M32">
        <v>46</v>
      </c>
      <c r="N32">
        <v>118.76</v>
      </c>
      <c r="O32">
        <v>124.32</v>
      </c>
      <c r="P32">
        <v>138</v>
      </c>
      <c r="Q32">
        <v>20.56</v>
      </c>
      <c r="R32">
        <v>42.4</v>
      </c>
      <c r="S32">
        <v>0</v>
      </c>
      <c r="T32">
        <v>0</v>
      </c>
      <c r="U32">
        <v>418.77</v>
      </c>
      <c r="V32">
        <v>20.8</v>
      </c>
      <c r="W32">
        <v>44.92</v>
      </c>
      <c r="X32">
        <v>98.87</v>
      </c>
      <c r="Y32">
        <v>0</v>
      </c>
      <c r="Z32">
        <v>6.52</v>
      </c>
      <c r="AA32">
        <v>0</v>
      </c>
      <c r="AB32">
        <v>20</v>
      </c>
      <c r="AC32">
        <v>9.68</v>
      </c>
      <c r="AD32">
        <v>27.48</v>
      </c>
      <c r="AE32">
        <v>49.43</v>
      </c>
      <c r="AF32">
        <v>8.8699999999999992</v>
      </c>
      <c r="AG32">
        <v>40.69</v>
      </c>
      <c r="AH32">
        <v>86.84</v>
      </c>
      <c r="AI32">
        <v>15.28</v>
      </c>
      <c r="AJ32">
        <v>0</v>
      </c>
      <c r="AK32">
        <v>51.78</v>
      </c>
      <c r="AL32">
        <v>51.13</v>
      </c>
      <c r="AM32">
        <v>0</v>
      </c>
      <c r="AN32">
        <v>0</v>
      </c>
      <c r="AO32">
        <v>9.06</v>
      </c>
      <c r="AP32">
        <v>11.53</v>
      </c>
      <c r="AQ32">
        <v>0</v>
      </c>
      <c r="AR32">
        <v>11.04</v>
      </c>
      <c r="AS32">
        <v>9.42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2497.5200000000004</v>
      </c>
    </row>
    <row r="33" spans="1:117">
      <c r="A33" t="s">
        <v>75</v>
      </c>
      <c r="B33">
        <v>0</v>
      </c>
      <c r="C33">
        <v>0</v>
      </c>
      <c r="D33">
        <v>27.3</v>
      </c>
      <c r="E33">
        <v>0</v>
      </c>
      <c r="F33">
        <v>0</v>
      </c>
      <c r="G33">
        <v>68.42</v>
      </c>
      <c r="H33">
        <v>0</v>
      </c>
      <c r="I33">
        <v>0</v>
      </c>
      <c r="J33">
        <v>88.77</v>
      </c>
      <c r="K33">
        <v>341.57</v>
      </c>
      <c r="L33">
        <v>474.31</v>
      </c>
      <c r="M33">
        <v>46</v>
      </c>
      <c r="N33">
        <v>118.76</v>
      </c>
      <c r="O33">
        <v>124.32</v>
      </c>
      <c r="P33">
        <v>138</v>
      </c>
      <c r="Q33">
        <v>20.56</v>
      </c>
      <c r="R33">
        <v>42.4</v>
      </c>
      <c r="S33">
        <v>0</v>
      </c>
      <c r="T33">
        <v>0</v>
      </c>
      <c r="U33">
        <v>418.77</v>
      </c>
      <c r="V33">
        <v>20.8</v>
      </c>
      <c r="W33">
        <v>44.92</v>
      </c>
      <c r="X33">
        <v>98.87</v>
      </c>
      <c r="Y33">
        <v>0</v>
      </c>
      <c r="Z33">
        <v>6.52</v>
      </c>
      <c r="AA33">
        <v>0</v>
      </c>
      <c r="AB33">
        <v>20</v>
      </c>
      <c r="AC33">
        <v>9.68</v>
      </c>
      <c r="AD33">
        <v>27.48</v>
      </c>
      <c r="AE33">
        <v>49.43</v>
      </c>
      <c r="AF33">
        <v>8.8699999999999992</v>
      </c>
      <c r="AG33">
        <v>40.69</v>
      </c>
      <c r="AH33">
        <v>85.23</v>
      </c>
      <c r="AI33">
        <v>3.56</v>
      </c>
      <c r="AJ33">
        <v>0</v>
      </c>
      <c r="AK33">
        <v>51.78</v>
      </c>
      <c r="AL33">
        <v>51.13</v>
      </c>
      <c r="AM33">
        <v>0</v>
      </c>
      <c r="AN33">
        <v>0</v>
      </c>
      <c r="AO33">
        <v>9.11</v>
      </c>
      <c r="AP33">
        <v>11.53</v>
      </c>
      <c r="AQ33">
        <v>0</v>
      </c>
      <c r="AR33">
        <v>11.04</v>
      </c>
      <c r="AS33">
        <v>9.42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2484.2400000000002</v>
      </c>
    </row>
    <row r="34" spans="1:117">
      <c r="A34" t="s">
        <v>76</v>
      </c>
      <c r="B34">
        <v>0</v>
      </c>
      <c r="C34">
        <v>0</v>
      </c>
      <c r="D34">
        <v>27.3</v>
      </c>
      <c r="E34">
        <v>0</v>
      </c>
      <c r="F34">
        <v>0</v>
      </c>
      <c r="G34">
        <v>68.42</v>
      </c>
      <c r="H34">
        <v>0</v>
      </c>
      <c r="I34">
        <v>0</v>
      </c>
      <c r="J34">
        <v>88.77</v>
      </c>
      <c r="K34">
        <v>341.57</v>
      </c>
      <c r="L34">
        <v>474.31</v>
      </c>
      <c r="M34">
        <v>46</v>
      </c>
      <c r="N34">
        <v>118.76</v>
      </c>
      <c r="O34">
        <v>124.32</v>
      </c>
      <c r="P34">
        <v>138</v>
      </c>
      <c r="Q34">
        <v>20.56</v>
      </c>
      <c r="R34">
        <v>42.4</v>
      </c>
      <c r="S34">
        <v>0</v>
      </c>
      <c r="T34">
        <v>0</v>
      </c>
      <c r="U34">
        <v>418.77</v>
      </c>
      <c r="V34">
        <v>20.8</v>
      </c>
      <c r="W34">
        <v>44.92</v>
      </c>
      <c r="X34">
        <v>98.87</v>
      </c>
      <c r="Y34">
        <v>0</v>
      </c>
      <c r="Z34">
        <v>6.52</v>
      </c>
      <c r="AA34">
        <v>0</v>
      </c>
      <c r="AB34">
        <v>11.33</v>
      </c>
      <c r="AC34">
        <v>9.68</v>
      </c>
      <c r="AD34">
        <v>27.48</v>
      </c>
      <c r="AE34">
        <v>49.43</v>
      </c>
      <c r="AF34">
        <v>8.8699999999999992</v>
      </c>
      <c r="AG34">
        <v>40.69</v>
      </c>
      <c r="AH34">
        <v>85.23</v>
      </c>
      <c r="AI34">
        <v>3.56</v>
      </c>
      <c r="AJ34">
        <v>0</v>
      </c>
      <c r="AK34">
        <v>51.78</v>
      </c>
      <c r="AL34">
        <v>51.13</v>
      </c>
      <c r="AM34">
        <v>0</v>
      </c>
      <c r="AN34">
        <v>0</v>
      </c>
      <c r="AO34">
        <v>9.11</v>
      </c>
      <c r="AP34">
        <v>11.53</v>
      </c>
      <c r="AQ34">
        <v>0</v>
      </c>
      <c r="AR34">
        <v>16.559999999999999</v>
      </c>
      <c r="AS34">
        <v>9.42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2481.09</v>
      </c>
    </row>
    <row r="35" spans="1:117">
      <c r="A35" t="s">
        <v>77</v>
      </c>
      <c r="B35">
        <v>0</v>
      </c>
      <c r="C35">
        <v>0</v>
      </c>
      <c r="D35">
        <v>27.3</v>
      </c>
      <c r="E35">
        <v>0</v>
      </c>
      <c r="F35">
        <v>0</v>
      </c>
      <c r="G35">
        <v>68.42</v>
      </c>
      <c r="H35">
        <v>0</v>
      </c>
      <c r="I35">
        <v>0</v>
      </c>
      <c r="J35">
        <v>88.77</v>
      </c>
      <c r="K35">
        <v>341.57</v>
      </c>
      <c r="L35">
        <v>424.31</v>
      </c>
      <c r="M35">
        <v>46</v>
      </c>
      <c r="N35">
        <v>118.76</v>
      </c>
      <c r="O35">
        <v>124.32</v>
      </c>
      <c r="P35">
        <v>138</v>
      </c>
      <c r="Q35">
        <v>20.56</v>
      </c>
      <c r="R35">
        <v>42.4</v>
      </c>
      <c r="S35">
        <v>0</v>
      </c>
      <c r="T35">
        <v>0</v>
      </c>
      <c r="U35">
        <v>418.77</v>
      </c>
      <c r="V35">
        <v>20.8</v>
      </c>
      <c r="W35">
        <v>44.92</v>
      </c>
      <c r="X35">
        <v>98.87</v>
      </c>
      <c r="Y35">
        <v>0</v>
      </c>
      <c r="Z35">
        <v>6.52</v>
      </c>
      <c r="AA35">
        <v>0</v>
      </c>
      <c r="AB35">
        <v>11.33</v>
      </c>
      <c r="AC35">
        <v>9.68</v>
      </c>
      <c r="AD35">
        <v>27.48</v>
      </c>
      <c r="AE35">
        <v>49.43</v>
      </c>
      <c r="AF35">
        <v>8.8699999999999992</v>
      </c>
      <c r="AG35">
        <v>40.69</v>
      </c>
      <c r="AH35">
        <v>85.23</v>
      </c>
      <c r="AI35">
        <v>3.56</v>
      </c>
      <c r="AJ35">
        <v>0</v>
      </c>
      <c r="AK35">
        <v>51.78</v>
      </c>
      <c r="AL35">
        <v>51.13</v>
      </c>
      <c r="AM35">
        <v>0</v>
      </c>
      <c r="AN35">
        <v>0</v>
      </c>
      <c r="AO35">
        <v>9.11</v>
      </c>
      <c r="AP35">
        <v>11.53</v>
      </c>
      <c r="AQ35">
        <v>0</v>
      </c>
      <c r="AR35">
        <v>50.79</v>
      </c>
      <c r="AS35">
        <v>9.42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2465.3200000000002</v>
      </c>
    </row>
    <row r="36" spans="1:117">
      <c r="A36" t="s">
        <v>78</v>
      </c>
      <c r="B36">
        <v>0</v>
      </c>
      <c r="C36">
        <v>0</v>
      </c>
      <c r="D36">
        <v>27.3</v>
      </c>
      <c r="E36">
        <v>0</v>
      </c>
      <c r="F36">
        <v>0</v>
      </c>
      <c r="G36">
        <v>68.42</v>
      </c>
      <c r="H36">
        <v>0</v>
      </c>
      <c r="I36">
        <v>0</v>
      </c>
      <c r="J36">
        <v>88.77</v>
      </c>
      <c r="K36">
        <v>341.57</v>
      </c>
      <c r="L36">
        <v>424.31</v>
      </c>
      <c r="M36">
        <v>46</v>
      </c>
      <c r="N36">
        <v>118.76</v>
      </c>
      <c r="O36">
        <v>124.32</v>
      </c>
      <c r="P36">
        <v>138</v>
      </c>
      <c r="Q36">
        <v>20.56</v>
      </c>
      <c r="R36">
        <v>42.4</v>
      </c>
      <c r="S36">
        <v>0</v>
      </c>
      <c r="T36">
        <v>0</v>
      </c>
      <c r="U36">
        <v>418.77</v>
      </c>
      <c r="V36">
        <v>20.8</v>
      </c>
      <c r="W36">
        <v>44.92</v>
      </c>
      <c r="X36">
        <v>98.87</v>
      </c>
      <c r="Y36">
        <v>0</v>
      </c>
      <c r="Z36">
        <v>6.52</v>
      </c>
      <c r="AA36">
        <v>0</v>
      </c>
      <c r="AB36">
        <v>11.33</v>
      </c>
      <c r="AC36">
        <v>9.68</v>
      </c>
      <c r="AD36">
        <v>27.48</v>
      </c>
      <c r="AE36">
        <v>49.43</v>
      </c>
      <c r="AF36">
        <v>8.8699999999999992</v>
      </c>
      <c r="AG36">
        <v>40.69</v>
      </c>
      <c r="AH36">
        <v>85.23</v>
      </c>
      <c r="AI36">
        <v>3.56</v>
      </c>
      <c r="AJ36">
        <v>0</v>
      </c>
      <c r="AK36">
        <v>51.78</v>
      </c>
      <c r="AL36">
        <v>51.13</v>
      </c>
      <c r="AM36">
        <v>0</v>
      </c>
      <c r="AN36">
        <v>0</v>
      </c>
      <c r="AO36">
        <v>9.27</v>
      </c>
      <c r="AP36">
        <v>11.53</v>
      </c>
      <c r="AQ36">
        <v>0</v>
      </c>
      <c r="AR36">
        <v>50.79</v>
      </c>
      <c r="AS36">
        <v>9.42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2465.48</v>
      </c>
    </row>
    <row r="37" spans="1:117">
      <c r="A37" t="s">
        <v>79</v>
      </c>
      <c r="B37">
        <v>0</v>
      </c>
      <c r="C37">
        <v>0</v>
      </c>
      <c r="D37">
        <v>27.3</v>
      </c>
      <c r="E37">
        <v>0</v>
      </c>
      <c r="F37">
        <v>0</v>
      </c>
      <c r="G37">
        <v>68.42</v>
      </c>
      <c r="H37">
        <v>0</v>
      </c>
      <c r="I37">
        <v>0</v>
      </c>
      <c r="J37">
        <v>88.77</v>
      </c>
      <c r="K37">
        <v>341.57</v>
      </c>
      <c r="L37">
        <v>424.31</v>
      </c>
      <c r="M37">
        <v>46</v>
      </c>
      <c r="N37">
        <v>118.76</v>
      </c>
      <c r="O37">
        <v>124.32</v>
      </c>
      <c r="P37">
        <v>138</v>
      </c>
      <c r="Q37">
        <v>20.56</v>
      </c>
      <c r="R37">
        <v>42.4</v>
      </c>
      <c r="S37">
        <v>0</v>
      </c>
      <c r="T37">
        <v>0</v>
      </c>
      <c r="U37">
        <v>418.77</v>
      </c>
      <c r="V37">
        <v>20.8</v>
      </c>
      <c r="W37">
        <v>44.92</v>
      </c>
      <c r="X37">
        <v>98.87</v>
      </c>
      <c r="Y37">
        <v>0</v>
      </c>
      <c r="Z37">
        <v>6.52</v>
      </c>
      <c r="AA37">
        <v>0</v>
      </c>
      <c r="AB37">
        <v>11.33</v>
      </c>
      <c r="AC37">
        <v>9.68</v>
      </c>
      <c r="AD37">
        <v>27.48</v>
      </c>
      <c r="AE37">
        <v>49.43</v>
      </c>
      <c r="AF37">
        <v>8.8699999999999992</v>
      </c>
      <c r="AG37">
        <v>40.69</v>
      </c>
      <c r="AH37">
        <v>85.23</v>
      </c>
      <c r="AI37">
        <v>3.56</v>
      </c>
      <c r="AJ37">
        <v>0</v>
      </c>
      <c r="AK37">
        <v>51.78</v>
      </c>
      <c r="AL37">
        <v>51.13</v>
      </c>
      <c r="AM37">
        <v>0</v>
      </c>
      <c r="AN37">
        <v>0</v>
      </c>
      <c r="AO37">
        <v>9.27</v>
      </c>
      <c r="AP37">
        <v>11.53</v>
      </c>
      <c r="AQ37">
        <v>0</v>
      </c>
      <c r="AR37">
        <v>16.559999999999999</v>
      </c>
      <c r="AS37">
        <v>9.42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2431.25</v>
      </c>
    </row>
    <row r="38" spans="1:117">
      <c r="A38" t="s">
        <v>80</v>
      </c>
      <c r="B38">
        <v>0</v>
      </c>
      <c r="C38">
        <v>0</v>
      </c>
      <c r="D38">
        <v>27.3</v>
      </c>
      <c r="E38">
        <v>0</v>
      </c>
      <c r="F38">
        <v>0</v>
      </c>
      <c r="G38">
        <v>68.42</v>
      </c>
      <c r="H38">
        <v>0</v>
      </c>
      <c r="I38">
        <v>0</v>
      </c>
      <c r="J38">
        <v>88.77</v>
      </c>
      <c r="K38">
        <v>341.57</v>
      </c>
      <c r="L38">
        <v>424.31</v>
      </c>
      <c r="M38">
        <v>46</v>
      </c>
      <c r="N38">
        <v>118.76</v>
      </c>
      <c r="O38">
        <v>124.32</v>
      </c>
      <c r="P38">
        <v>138</v>
      </c>
      <c r="Q38">
        <v>20.56</v>
      </c>
      <c r="R38">
        <v>42.4</v>
      </c>
      <c r="S38">
        <v>0</v>
      </c>
      <c r="T38">
        <v>0</v>
      </c>
      <c r="U38">
        <v>418.77</v>
      </c>
      <c r="V38">
        <v>20.8</v>
      </c>
      <c r="W38">
        <v>44.92</v>
      </c>
      <c r="X38">
        <v>98.87</v>
      </c>
      <c r="Y38">
        <v>0</v>
      </c>
      <c r="Z38">
        <v>6.52</v>
      </c>
      <c r="AA38">
        <v>0</v>
      </c>
      <c r="AB38">
        <v>11.33</v>
      </c>
      <c r="AC38">
        <v>9.68</v>
      </c>
      <c r="AD38">
        <v>27.48</v>
      </c>
      <c r="AE38">
        <v>49.43</v>
      </c>
      <c r="AF38">
        <v>8.8699999999999992</v>
      </c>
      <c r="AG38">
        <v>40.69</v>
      </c>
      <c r="AH38">
        <v>85.23</v>
      </c>
      <c r="AI38">
        <v>3.56</v>
      </c>
      <c r="AJ38">
        <v>0</v>
      </c>
      <c r="AK38">
        <v>51.78</v>
      </c>
      <c r="AL38">
        <v>51.13</v>
      </c>
      <c r="AM38">
        <v>0</v>
      </c>
      <c r="AN38">
        <v>0</v>
      </c>
      <c r="AO38">
        <v>10.96</v>
      </c>
      <c r="AP38">
        <v>11.53</v>
      </c>
      <c r="AQ38">
        <v>0</v>
      </c>
      <c r="AR38">
        <v>13.25</v>
      </c>
      <c r="AS38">
        <v>9.42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2429.63</v>
      </c>
    </row>
    <row r="39" spans="1:117">
      <c r="A39" t="s">
        <v>81</v>
      </c>
      <c r="B39">
        <v>0</v>
      </c>
      <c r="C39">
        <v>0</v>
      </c>
      <c r="D39">
        <v>27.3</v>
      </c>
      <c r="E39">
        <v>0</v>
      </c>
      <c r="F39">
        <v>0</v>
      </c>
      <c r="G39">
        <v>68.42</v>
      </c>
      <c r="H39">
        <v>0</v>
      </c>
      <c r="I39">
        <v>0</v>
      </c>
      <c r="J39">
        <v>88.77</v>
      </c>
      <c r="K39">
        <v>341.57</v>
      </c>
      <c r="L39">
        <v>424.31</v>
      </c>
      <c r="M39">
        <v>46</v>
      </c>
      <c r="N39">
        <v>118.76</v>
      </c>
      <c r="O39">
        <v>124.32</v>
      </c>
      <c r="P39">
        <v>138</v>
      </c>
      <c r="Q39">
        <v>20.56</v>
      </c>
      <c r="R39">
        <v>42.4</v>
      </c>
      <c r="S39">
        <v>0</v>
      </c>
      <c r="T39">
        <v>0</v>
      </c>
      <c r="U39">
        <v>418.77</v>
      </c>
      <c r="V39">
        <v>20.8</v>
      </c>
      <c r="W39">
        <v>44.92</v>
      </c>
      <c r="X39">
        <v>98.87</v>
      </c>
      <c r="Y39">
        <v>0</v>
      </c>
      <c r="Z39">
        <v>6.52</v>
      </c>
      <c r="AA39">
        <v>0</v>
      </c>
      <c r="AB39">
        <v>11.33</v>
      </c>
      <c r="AC39">
        <v>9.68</v>
      </c>
      <c r="AD39">
        <v>27.48</v>
      </c>
      <c r="AE39">
        <v>49.43</v>
      </c>
      <c r="AF39">
        <v>8.8699999999999992</v>
      </c>
      <c r="AG39">
        <v>40.69</v>
      </c>
      <c r="AH39">
        <v>85.23</v>
      </c>
      <c r="AI39">
        <v>14</v>
      </c>
      <c r="AJ39">
        <v>0</v>
      </c>
      <c r="AK39">
        <v>51.78</v>
      </c>
      <c r="AL39">
        <v>51.13</v>
      </c>
      <c r="AM39">
        <v>0</v>
      </c>
      <c r="AN39">
        <v>0</v>
      </c>
      <c r="AO39">
        <v>10.96</v>
      </c>
      <c r="AP39">
        <v>11.53</v>
      </c>
      <c r="AQ39">
        <v>0</v>
      </c>
      <c r="AR39">
        <v>13.25</v>
      </c>
      <c r="AS39">
        <v>9.42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2440.0700000000002</v>
      </c>
    </row>
    <row r="40" spans="1:117">
      <c r="A40" t="s">
        <v>82</v>
      </c>
      <c r="B40">
        <v>0</v>
      </c>
      <c r="C40">
        <v>0</v>
      </c>
      <c r="D40">
        <v>27.3</v>
      </c>
      <c r="E40">
        <v>0</v>
      </c>
      <c r="F40">
        <v>0</v>
      </c>
      <c r="G40">
        <v>68.42</v>
      </c>
      <c r="H40">
        <v>0</v>
      </c>
      <c r="I40">
        <v>0</v>
      </c>
      <c r="J40">
        <v>88.77</v>
      </c>
      <c r="K40">
        <v>341.57</v>
      </c>
      <c r="L40">
        <v>424.31</v>
      </c>
      <c r="M40">
        <v>46</v>
      </c>
      <c r="N40">
        <v>118.76</v>
      </c>
      <c r="O40">
        <v>124.32</v>
      </c>
      <c r="P40">
        <v>138</v>
      </c>
      <c r="Q40">
        <v>20.56</v>
      </c>
      <c r="R40">
        <v>42.4</v>
      </c>
      <c r="S40">
        <v>0</v>
      </c>
      <c r="T40">
        <v>0</v>
      </c>
      <c r="U40">
        <v>418.77</v>
      </c>
      <c r="V40">
        <v>20.8</v>
      </c>
      <c r="W40">
        <v>44.92</v>
      </c>
      <c r="X40">
        <v>98.87</v>
      </c>
      <c r="Y40">
        <v>0</v>
      </c>
      <c r="Z40">
        <v>6.52</v>
      </c>
      <c r="AA40">
        <v>0</v>
      </c>
      <c r="AB40">
        <v>11.33</v>
      </c>
      <c r="AC40">
        <v>9.68</v>
      </c>
      <c r="AD40">
        <v>27.48</v>
      </c>
      <c r="AE40">
        <v>49.43</v>
      </c>
      <c r="AF40">
        <v>8.8699999999999992</v>
      </c>
      <c r="AG40">
        <v>40.69</v>
      </c>
      <c r="AH40">
        <v>85.23</v>
      </c>
      <c r="AI40">
        <v>14</v>
      </c>
      <c r="AJ40">
        <v>0</v>
      </c>
      <c r="AK40">
        <v>51.78</v>
      </c>
      <c r="AL40">
        <v>51.13</v>
      </c>
      <c r="AM40">
        <v>0</v>
      </c>
      <c r="AN40">
        <v>0</v>
      </c>
      <c r="AO40">
        <v>11.05</v>
      </c>
      <c r="AP40">
        <v>11.53</v>
      </c>
      <c r="AQ40">
        <v>0</v>
      </c>
      <c r="AR40">
        <v>13.25</v>
      </c>
      <c r="AS40">
        <v>9.42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2440.1600000000003</v>
      </c>
    </row>
    <row r="41" spans="1:117">
      <c r="A41" t="s">
        <v>83</v>
      </c>
      <c r="B41">
        <v>0</v>
      </c>
      <c r="C41">
        <v>0</v>
      </c>
      <c r="D41">
        <v>27.3</v>
      </c>
      <c r="E41">
        <v>0</v>
      </c>
      <c r="F41">
        <v>0</v>
      </c>
      <c r="G41">
        <v>68.42</v>
      </c>
      <c r="H41">
        <v>0</v>
      </c>
      <c r="I41">
        <v>0</v>
      </c>
      <c r="J41">
        <v>88.77</v>
      </c>
      <c r="K41">
        <v>341.57</v>
      </c>
      <c r="L41">
        <v>424.31</v>
      </c>
      <c r="M41">
        <v>46</v>
      </c>
      <c r="N41">
        <v>118.76</v>
      </c>
      <c r="O41">
        <v>124.32</v>
      </c>
      <c r="P41">
        <v>138</v>
      </c>
      <c r="Q41">
        <v>20.56</v>
      </c>
      <c r="R41">
        <v>42.4</v>
      </c>
      <c r="S41">
        <v>0</v>
      </c>
      <c r="T41">
        <v>0</v>
      </c>
      <c r="U41">
        <v>418.77</v>
      </c>
      <c r="V41">
        <v>20.8</v>
      </c>
      <c r="W41">
        <v>44.92</v>
      </c>
      <c r="X41">
        <v>98.87</v>
      </c>
      <c r="Y41">
        <v>0</v>
      </c>
      <c r="Z41">
        <v>6.52</v>
      </c>
      <c r="AA41">
        <v>0</v>
      </c>
      <c r="AB41">
        <v>11.33</v>
      </c>
      <c r="AC41">
        <v>9.68</v>
      </c>
      <c r="AD41">
        <v>27.48</v>
      </c>
      <c r="AE41">
        <v>49.43</v>
      </c>
      <c r="AF41">
        <v>8.8699999999999992</v>
      </c>
      <c r="AG41">
        <v>40.69</v>
      </c>
      <c r="AH41">
        <v>85.23</v>
      </c>
      <c r="AI41">
        <v>14</v>
      </c>
      <c r="AJ41">
        <v>0</v>
      </c>
      <c r="AK41">
        <v>51.78</v>
      </c>
      <c r="AL41">
        <v>51.13</v>
      </c>
      <c r="AM41">
        <v>0</v>
      </c>
      <c r="AN41">
        <v>0</v>
      </c>
      <c r="AO41">
        <v>11.38</v>
      </c>
      <c r="AP41">
        <v>11.53</v>
      </c>
      <c r="AQ41">
        <v>0</v>
      </c>
      <c r="AR41">
        <v>13.25</v>
      </c>
      <c r="AS41">
        <v>10.09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2441.1600000000003</v>
      </c>
    </row>
    <row r="42" spans="1:117">
      <c r="A42" t="s">
        <v>84</v>
      </c>
      <c r="B42">
        <v>0</v>
      </c>
      <c r="C42">
        <v>0</v>
      </c>
      <c r="D42">
        <v>27.3</v>
      </c>
      <c r="E42">
        <v>0</v>
      </c>
      <c r="F42">
        <v>0</v>
      </c>
      <c r="G42">
        <v>68.42</v>
      </c>
      <c r="H42">
        <v>0</v>
      </c>
      <c r="I42">
        <v>0</v>
      </c>
      <c r="J42">
        <v>88.77</v>
      </c>
      <c r="K42">
        <v>341.57</v>
      </c>
      <c r="L42">
        <v>424.31</v>
      </c>
      <c r="M42">
        <v>46</v>
      </c>
      <c r="N42">
        <v>118.76</v>
      </c>
      <c r="O42">
        <v>124.32</v>
      </c>
      <c r="P42">
        <v>138</v>
      </c>
      <c r="Q42">
        <v>20.56</v>
      </c>
      <c r="R42">
        <v>42.4</v>
      </c>
      <c r="S42">
        <v>0</v>
      </c>
      <c r="T42">
        <v>0</v>
      </c>
      <c r="U42">
        <v>418.77</v>
      </c>
      <c r="V42">
        <v>20.8</v>
      </c>
      <c r="W42">
        <v>44.92</v>
      </c>
      <c r="X42">
        <v>98.87</v>
      </c>
      <c r="Y42">
        <v>0</v>
      </c>
      <c r="Z42">
        <v>6.52</v>
      </c>
      <c r="AA42">
        <v>0</v>
      </c>
      <c r="AB42">
        <v>11.33</v>
      </c>
      <c r="AC42">
        <v>9.68</v>
      </c>
      <c r="AD42">
        <v>27.48</v>
      </c>
      <c r="AE42">
        <v>49.43</v>
      </c>
      <c r="AF42">
        <v>8.8699999999999992</v>
      </c>
      <c r="AG42">
        <v>40.69</v>
      </c>
      <c r="AH42">
        <v>85.23</v>
      </c>
      <c r="AI42">
        <v>14</v>
      </c>
      <c r="AJ42">
        <v>0</v>
      </c>
      <c r="AK42">
        <v>51.78</v>
      </c>
      <c r="AL42">
        <v>51.13</v>
      </c>
      <c r="AM42">
        <v>0</v>
      </c>
      <c r="AN42">
        <v>0</v>
      </c>
      <c r="AO42">
        <v>11.67</v>
      </c>
      <c r="AP42">
        <v>11.53</v>
      </c>
      <c r="AQ42">
        <v>0</v>
      </c>
      <c r="AR42">
        <v>13.25</v>
      </c>
      <c r="AS42">
        <v>10.09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2441.4500000000003</v>
      </c>
    </row>
    <row r="43" spans="1:117">
      <c r="A43" t="s">
        <v>85</v>
      </c>
      <c r="B43">
        <v>0</v>
      </c>
      <c r="C43">
        <v>0</v>
      </c>
      <c r="D43">
        <v>27.09</v>
      </c>
      <c r="E43">
        <v>0</v>
      </c>
      <c r="F43">
        <v>0</v>
      </c>
      <c r="G43">
        <v>67.33</v>
      </c>
      <c r="H43">
        <v>0</v>
      </c>
      <c r="I43">
        <v>0</v>
      </c>
      <c r="J43">
        <v>88.77</v>
      </c>
      <c r="K43">
        <v>341.57</v>
      </c>
      <c r="L43">
        <v>424.31</v>
      </c>
      <c r="M43">
        <v>46</v>
      </c>
      <c r="N43">
        <v>118.76</v>
      </c>
      <c r="O43">
        <v>124.32</v>
      </c>
      <c r="P43">
        <v>138</v>
      </c>
      <c r="Q43">
        <v>20.56</v>
      </c>
      <c r="R43">
        <v>42.4</v>
      </c>
      <c r="S43">
        <v>0</v>
      </c>
      <c r="T43">
        <v>0</v>
      </c>
      <c r="U43">
        <v>418.77</v>
      </c>
      <c r="V43">
        <v>20.8</v>
      </c>
      <c r="W43">
        <v>44.92</v>
      </c>
      <c r="X43">
        <v>98.87</v>
      </c>
      <c r="Y43">
        <v>0</v>
      </c>
      <c r="Z43">
        <v>6.52</v>
      </c>
      <c r="AA43">
        <v>0</v>
      </c>
      <c r="AB43">
        <v>11.33</v>
      </c>
      <c r="AC43">
        <v>9.68</v>
      </c>
      <c r="AD43">
        <v>18.23</v>
      </c>
      <c r="AE43">
        <v>49.43</v>
      </c>
      <c r="AF43">
        <v>8.8699999999999992</v>
      </c>
      <c r="AG43">
        <v>40.69</v>
      </c>
      <c r="AH43">
        <v>85.23</v>
      </c>
      <c r="AI43">
        <v>3.56</v>
      </c>
      <c r="AJ43">
        <v>0</v>
      </c>
      <c r="AK43">
        <v>51.78</v>
      </c>
      <c r="AL43">
        <v>51.13</v>
      </c>
      <c r="AM43">
        <v>0</v>
      </c>
      <c r="AN43">
        <v>0</v>
      </c>
      <c r="AO43">
        <v>12.7</v>
      </c>
      <c r="AP43">
        <v>11.53</v>
      </c>
      <c r="AQ43">
        <v>0</v>
      </c>
      <c r="AR43">
        <v>13.25</v>
      </c>
      <c r="AS43">
        <v>10.76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2422.16</v>
      </c>
    </row>
    <row r="44" spans="1:117">
      <c r="A44" t="s">
        <v>86</v>
      </c>
      <c r="B44">
        <v>0</v>
      </c>
      <c r="C44">
        <v>0</v>
      </c>
      <c r="D44">
        <v>27.09</v>
      </c>
      <c r="E44">
        <v>0</v>
      </c>
      <c r="F44">
        <v>0</v>
      </c>
      <c r="G44">
        <v>67.33</v>
      </c>
      <c r="H44">
        <v>0</v>
      </c>
      <c r="I44">
        <v>0</v>
      </c>
      <c r="J44">
        <v>88.77</v>
      </c>
      <c r="K44">
        <v>341.57</v>
      </c>
      <c r="L44">
        <v>424.31</v>
      </c>
      <c r="M44">
        <v>46</v>
      </c>
      <c r="N44">
        <v>118.76</v>
      </c>
      <c r="O44">
        <v>124.32</v>
      </c>
      <c r="P44">
        <v>138</v>
      </c>
      <c r="Q44">
        <v>20.56</v>
      </c>
      <c r="R44">
        <v>42.4</v>
      </c>
      <c r="S44">
        <v>0</v>
      </c>
      <c r="T44">
        <v>0</v>
      </c>
      <c r="U44">
        <v>418.77</v>
      </c>
      <c r="V44">
        <v>20.8</v>
      </c>
      <c r="W44">
        <v>44.92</v>
      </c>
      <c r="X44">
        <v>98.87</v>
      </c>
      <c r="Y44">
        <v>0</v>
      </c>
      <c r="Z44">
        <v>6.52</v>
      </c>
      <c r="AA44">
        <v>0</v>
      </c>
      <c r="AB44">
        <v>11.33</v>
      </c>
      <c r="AC44">
        <v>9.68</v>
      </c>
      <c r="AD44">
        <v>18.23</v>
      </c>
      <c r="AE44">
        <v>49.43</v>
      </c>
      <c r="AF44">
        <v>8.8699999999999992</v>
      </c>
      <c r="AG44">
        <v>40.69</v>
      </c>
      <c r="AH44">
        <v>85.23</v>
      </c>
      <c r="AI44">
        <v>0</v>
      </c>
      <c r="AJ44">
        <v>0</v>
      </c>
      <c r="AK44">
        <v>51.78</v>
      </c>
      <c r="AL44">
        <v>51.13</v>
      </c>
      <c r="AM44">
        <v>0</v>
      </c>
      <c r="AN44">
        <v>0</v>
      </c>
      <c r="AO44">
        <v>12.7</v>
      </c>
      <c r="AP44">
        <v>11.53</v>
      </c>
      <c r="AQ44">
        <v>0</v>
      </c>
      <c r="AR44">
        <v>13.25</v>
      </c>
      <c r="AS44">
        <v>31.9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2439.7399999999998</v>
      </c>
    </row>
    <row r="45" spans="1:117">
      <c r="A45" t="s">
        <v>87</v>
      </c>
      <c r="B45">
        <v>0</v>
      </c>
      <c r="C45">
        <v>0</v>
      </c>
      <c r="D45">
        <v>27.09</v>
      </c>
      <c r="E45">
        <v>0</v>
      </c>
      <c r="F45">
        <v>0</v>
      </c>
      <c r="G45">
        <v>67.33</v>
      </c>
      <c r="H45">
        <v>0</v>
      </c>
      <c r="I45">
        <v>0</v>
      </c>
      <c r="J45">
        <v>88.77</v>
      </c>
      <c r="K45">
        <v>341.57</v>
      </c>
      <c r="L45">
        <v>424.31</v>
      </c>
      <c r="M45">
        <v>46</v>
      </c>
      <c r="N45">
        <v>118.76</v>
      </c>
      <c r="O45">
        <v>124.32</v>
      </c>
      <c r="P45">
        <v>138</v>
      </c>
      <c r="Q45">
        <v>20.56</v>
      </c>
      <c r="R45">
        <v>42.4</v>
      </c>
      <c r="S45">
        <v>0</v>
      </c>
      <c r="T45">
        <v>0</v>
      </c>
      <c r="U45">
        <v>418.77</v>
      </c>
      <c r="V45">
        <v>20.8</v>
      </c>
      <c r="W45">
        <v>44.92</v>
      </c>
      <c r="X45">
        <v>98.87</v>
      </c>
      <c r="Y45">
        <v>0</v>
      </c>
      <c r="Z45">
        <v>6.52</v>
      </c>
      <c r="AA45">
        <v>0</v>
      </c>
      <c r="AB45">
        <v>11.33</v>
      </c>
      <c r="AC45">
        <v>9.68</v>
      </c>
      <c r="AD45">
        <v>18.23</v>
      </c>
      <c r="AE45">
        <v>49.43</v>
      </c>
      <c r="AF45">
        <v>8.8699999999999992</v>
      </c>
      <c r="AG45">
        <v>40.69</v>
      </c>
      <c r="AH45">
        <v>85.23</v>
      </c>
      <c r="AI45">
        <v>0</v>
      </c>
      <c r="AJ45">
        <v>0</v>
      </c>
      <c r="AK45">
        <v>51.78</v>
      </c>
      <c r="AL45">
        <v>38.35</v>
      </c>
      <c r="AM45">
        <v>0</v>
      </c>
      <c r="AN45">
        <v>0</v>
      </c>
      <c r="AO45">
        <v>12.7</v>
      </c>
      <c r="AP45">
        <v>11.53</v>
      </c>
      <c r="AQ45">
        <v>0</v>
      </c>
      <c r="AR45">
        <v>50.79</v>
      </c>
      <c r="AS45">
        <v>31.9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2464.4999999999995</v>
      </c>
    </row>
    <row r="46" spans="1:117">
      <c r="A46" t="s">
        <v>88</v>
      </c>
      <c r="B46">
        <v>0</v>
      </c>
      <c r="C46">
        <v>0</v>
      </c>
      <c r="D46">
        <v>27.09</v>
      </c>
      <c r="E46">
        <v>0</v>
      </c>
      <c r="F46">
        <v>0</v>
      </c>
      <c r="G46">
        <v>67.33</v>
      </c>
      <c r="H46">
        <v>0</v>
      </c>
      <c r="I46">
        <v>0</v>
      </c>
      <c r="J46">
        <v>88.77</v>
      </c>
      <c r="K46">
        <v>341.57</v>
      </c>
      <c r="L46">
        <v>424.31</v>
      </c>
      <c r="M46">
        <v>46</v>
      </c>
      <c r="N46">
        <v>118.76</v>
      </c>
      <c r="O46">
        <v>124.32</v>
      </c>
      <c r="P46">
        <v>138</v>
      </c>
      <c r="Q46">
        <v>20.56</v>
      </c>
      <c r="R46">
        <v>42.4</v>
      </c>
      <c r="S46">
        <v>0</v>
      </c>
      <c r="T46">
        <v>0</v>
      </c>
      <c r="U46">
        <v>418.77</v>
      </c>
      <c r="V46">
        <v>20.8</v>
      </c>
      <c r="W46">
        <v>44.92</v>
      </c>
      <c r="X46">
        <v>98.87</v>
      </c>
      <c r="Y46">
        <v>0</v>
      </c>
      <c r="Z46">
        <v>6.52</v>
      </c>
      <c r="AA46">
        <v>0</v>
      </c>
      <c r="AB46">
        <v>11.33</v>
      </c>
      <c r="AC46">
        <v>9.68</v>
      </c>
      <c r="AD46">
        <v>18.23</v>
      </c>
      <c r="AE46">
        <v>49.43</v>
      </c>
      <c r="AF46">
        <v>8.8699999999999992</v>
      </c>
      <c r="AG46">
        <v>40.69</v>
      </c>
      <c r="AH46">
        <v>85.23</v>
      </c>
      <c r="AI46">
        <v>0</v>
      </c>
      <c r="AJ46">
        <v>0</v>
      </c>
      <c r="AK46">
        <v>51.78</v>
      </c>
      <c r="AL46">
        <v>38.35</v>
      </c>
      <c r="AM46">
        <v>0</v>
      </c>
      <c r="AN46">
        <v>0</v>
      </c>
      <c r="AO46">
        <v>12.7</v>
      </c>
      <c r="AP46">
        <v>11.53</v>
      </c>
      <c r="AQ46">
        <v>0</v>
      </c>
      <c r="AR46">
        <v>50.79</v>
      </c>
      <c r="AS46">
        <v>31.9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2464.4999999999995</v>
      </c>
    </row>
    <row r="47" spans="1:117">
      <c r="A47" t="s">
        <v>89</v>
      </c>
      <c r="B47">
        <v>0</v>
      </c>
      <c r="C47">
        <v>0</v>
      </c>
      <c r="D47">
        <v>27.09</v>
      </c>
      <c r="E47">
        <v>0</v>
      </c>
      <c r="F47">
        <v>0</v>
      </c>
      <c r="G47">
        <v>67.33</v>
      </c>
      <c r="H47">
        <v>0</v>
      </c>
      <c r="I47">
        <v>0</v>
      </c>
      <c r="J47">
        <v>88.77</v>
      </c>
      <c r="K47">
        <v>341.57</v>
      </c>
      <c r="L47">
        <v>424.31</v>
      </c>
      <c r="M47">
        <v>46</v>
      </c>
      <c r="N47">
        <v>118.76</v>
      </c>
      <c r="O47">
        <v>124.32</v>
      </c>
      <c r="P47">
        <v>138</v>
      </c>
      <c r="Q47">
        <v>20.56</v>
      </c>
      <c r="R47">
        <v>42.4</v>
      </c>
      <c r="S47">
        <v>0</v>
      </c>
      <c r="T47">
        <v>0</v>
      </c>
      <c r="U47">
        <v>418.77</v>
      </c>
      <c r="V47">
        <v>20.8</v>
      </c>
      <c r="W47">
        <v>44.92</v>
      </c>
      <c r="X47">
        <v>98.87</v>
      </c>
      <c r="Y47">
        <v>0</v>
      </c>
      <c r="Z47">
        <v>6.52</v>
      </c>
      <c r="AA47">
        <v>0</v>
      </c>
      <c r="AB47">
        <v>11.33</v>
      </c>
      <c r="AC47">
        <v>9.68</v>
      </c>
      <c r="AD47">
        <v>18.23</v>
      </c>
      <c r="AE47">
        <v>49.43</v>
      </c>
      <c r="AF47">
        <v>8.8699999999999992</v>
      </c>
      <c r="AG47">
        <v>40.69</v>
      </c>
      <c r="AH47">
        <v>85.23</v>
      </c>
      <c r="AI47">
        <v>0</v>
      </c>
      <c r="AJ47">
        <v>0</v>
      </c>
      <c r="AK47">
        <v>51.78</v>
      </c>
      <c r="AL47">
        <v>38.35</v>
      </c>
      <c r="AM47">
        <v>0</v>
      </c>
      <c r="AN47">
        <v>0</v>
      </c>
      <c r="AO47">
        <v>12.7</v>
      </c>
      <c r="AP47">
        <v>11.53</v>
      </c>
      <c r="AQ47">
        <v>0</v>
      </c>
      <c r="AR47">
        <v>16.559999999999999</v>
      </c>
      <c r="AS47">
        <v>31.9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2430.2699999999995</v>
      </c>
    </row>
    <row r="48" spans="1:117">
      <c r="A48" t="s">
        <v>90</v>
      </c>
      <c r="B48">
        <v>0</v>
      </c>
      <c r="C48">
        <v>0</v>
      </c>
      <c r="D48">
        <v>27.09</v>
      </c>
      <c r="E48">
        <v>0</v>
      </c>
      <c r="F48">
        <v>0</v>
      </c>
      <c r="G48">
        <v>67.33</v>
      </c>
      <c r="H48">
        <v>0</v>
      </c>
      <c r="I48">
        <v>0</v>
      </c>
      <c r="J48">
        <v>88.77</v>
      </c>
      <c r="K48">
        <v>341.57</v>
      </c>
      <c r="L48">
        <v>424.31</v>
      </c>
      <c r="M48">
        <v>46</v>
      </c>
      <c r="N48">
        <v>118.76</v>
      </c>
      <c r="O48">
        <v>124.32</v>
      </c>
      <c r="P48">
        <v>138</v>
      </c>
      <c r="Q48">
        <v>20.56</v>
      </c>
      <c r="R48">
        <v>42.4</v>
      </c>
      <c r="S48">
        <v>0</v>
      </c>
      <c r="T48">
        <v>0</v>
      </c>
      <c r="U48">
        <v>418.77</v>
      </c>
      <c r="V48">
        <v>20.8</v>
      </c>
      <c r="W48">
        <v>44.92</v>
      </c>
      <c r="X48">
        <v>98.87</v>
      </c>
      <c r="Y48">
        <v>0</v>
      </c>
      <c r="Z48">
        <v>6.52</v>
      </c>
      <c r="AA48">
        <v>0</v>
      </c>
      <c r="AB48">
        <v>11.33</v>
      </c>
      <c r="AC48">
        <v>9.68</v>
      </c>
      <c r="AD48">
        <v>18.23</v>
      </c>
      <c r="AE48">
        <v>49.43</v>
      </c>
      <c r="AF48">
        <v>8.8699999999999992</v>
      </c>
      <c r="AG48">
        <v>40.69</v>
      </c>
      <c r="AH48">
        <v>85.23</v>
      </c>
      <c r="AI48">
        <v>0</v>
      </c>
      <c r="AJ48">
        <v>0</v>
      </c>
      <c r="AK48">
        <v>51.78</v>
      </c>
      <c r="AL48">
        <v>38.35</v>
      </c>
      <c r="AM48">
        <v>0</v>
      </c>
      <c r="AN48">
        <v>0</v>
      </c>
      <c r="AO48">
        <v>12.7</v>
      </c>
      <c r="AP48">
        <v>11.53</v>
      </c>
      <c r="AQ48">
        <v>0</v>
      </c>
      <c r="AR48">
        <v>13.25</v>
      </c>
      <c r="AS48">
        <v>31.9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2426.9599999999996</v>
      </c>
    </row>
    <row r="49" spans="1:117">
      <c r="A49" t="s">
        <v>91</v>
      </c>
      <c r="B49">
        <v>0</v>
      </c>
      <c r="C49">
        <v>0</v>
      </c>
      <c r="D49">
        <v>27.09</v>
      </c>
      <c r="E49">
        <v>0</v>
      </c>
      <c r="F49">
        <v>0</v>
      </c>
      <c r="G49">
        <v>67.33</v>
      </c>
      <c r="H49">
        <v>0</v>
      </c>
      <c r="I49">
        <v>0</v>
      </c>
      <c r="J49">
        <v>88.77</v>
      </c>
      <c r="K49">
        <v>341.57</v>
      </c>
      <c r="L49">
        <v>424.31</v>
      </c>
      <c r="M49">
        <v>46</v>
      </c>
      <c r="N49">
        <v>118.76</v>
      </c>
      <c r="O49">
        <v>124.32</v>
      </c>
      <c r="P49">
        <v>138</v>
      </c>
      <c r="Q49">
        <v>20.56</v>
      </c>
      <c r="R49">
        <v>42.4</v>
      </c>
      <c r="S49">
        <v>0</v>
      </c>
      <c r="T49">
        <v>0</v>
      </c>
      <c r="U49">
        <v>418.77</v>
      </c>
      <c r="V49">
        <v>20.8</v>
      </c>
      <c r="W49">
        <v>44.92</v>
      </c>
      <c r="X49">
        <v>98.87</v>
      </c>
      <c r="Y49">
        <v>0</v>
      </c>
      <c r="Z49">
        <v>6.52</v>
      </c>
      <c r="AA49">
        <v>0</v>
      </c>
      <c r="AB49">
        <v>11.33</v>
      </c>
      <c r="AC49">
        <v>9.68</v>
      </c>
      <c r="AD49">
        <v>18.23</v>
      </c>
      <c r="AE49">
        <v>49.43</v>
      </c>
      <c r="AF49">
        <v>8.8699999999999992</v>
      </c>
      <c r="AG49">
        <v>40.69</v>
      </c>
      <c r="AH49">
        <v>85.23</v>
      </c>
      <c r="AI49">
        <v>0</v>
      </c>
      <c r="AJ49">
        <v>0</v>
      </c>
      <c r="AK49">
        <v>51.78</v>
      </c>
      <c r="AL49">
        <v>38.35</v>
      </c>
      <c r="AM49">
        <v>0</v>
      </c>
      <c r="AN49">
        <v>0</v>
      </c>
      <c r="AO49">
        <v>12.7</v>
      </c>
      <c r="AP49">
        <v>11.53</v>
      </c>
      <c r="AQ49">
        <v>0</v>
      </c>
      <c r="AR49">
        <v>13.25</v>
      </c>
      <c r="AS49">
        <v>31.9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2426.9599999999996</v>
      </c>
    </row>
    <row r="50" spans="1:117">
      <c r="A50" t="s">
        <v>92</v>
      </c>
      <c r="B50">
        <v>0</v>
      </c>
      <c r="C50">
        <v>0</v>
      </c>
      <c r="D50">
        <v>27.09</v>
      </c>
      <c r="E50">
        <v>0</v>
      </c>
      <c r="F50">
        <v>0</v>
      </c>
      <c r="G50">
        <v>67.33</v>
      </c>
      <c r="H50">
        <v>0</v>
      </c>
      <c r="I50">
        <v>0</v>
      </c>
      <c r="J50">
        <v>88.77</v>
      </c>
      <c r="K50">
        <v>341.57</v>
      </c>
      <c r="L50">
        <v>424.31</v>
      </c>
      <c r="M50">
        <v>46</v>
      </c>
      <c r="N50">
        <v>118.76</v>
      </c>
      <c r="O50">
        <v>124.32</v>
      </c>
      <c r="P50">
        <v>138</v>
      </c>
      <c r="Q50">
        <v>20.56</v>
      </c>
      <c r="R50">
        <v>42.4</v>
      </c>
      <c r="S50">
        <v>0</v>
      </c>
      <c r="T50">
        <v>0</v>
      </c>
      <c r="U50">
        <v>418.77</v>
      </c>
      <c r="V50">
        <v>20.8</v>
      </c>
      <c r="W50">
        <v>44.92</v>
      </c>
      <c r="X50">
        <v>98.87</v>
      </c>
      <c r="Y50">
        <v>0</v>
      </c>
      <c r="Z50">
        <v>0</v>
      </c>
      <c r="AA50">
        <v>0</v>
      </c>
      <c r="AB50">
        <v>11.33</v>
      </c>
      <c r="AC50">
        <v>9.68</v>
      </c>
      <c r="AD50">
        <v>18.23</v>
      </c>
      <c r="AE50">
        <v>49.43</v>
      </c>
      <c r="AF50">
        <v>8.8699999999999992</v>
      </c>
      <c r="AG50">
        <v>40.69</v>
      </c>
      <c r="AH50">
        <v>85.23</v>
      </c>
      <c r="AI50">
        <v>0</v>
      </c>
      <c r="AJ50">
        <v>0</v>
      </c>
      <c r="AK50">
        <v>51.78</v>
      </c>
      <c r="AL50">
        <v>38.35</v>
      </c>
      <c r="AM50">
        <v>0</v>
      </c>
      <c r="AN50">
        <v>0</v>
      </c>
      <c r="AO50">
        <v>12.7</v>
      </c>
      <c r="AP50">
        <v>11.53</v>
      </c>
      <c r="AQ50">
        <v>0</v>
      </c>
      <c r="AR50">
        <v>13.25</v>
      </c>
      <c r="AS50">
        <v>10.76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2399.2999999999997</v>
      </c>
    </row>
    <row r="51" spans="1:117">
      <c r="A51" t="s">
        <v>93</v>
      </c>
      <c r="B51">
        <v>0</v>
      </c>
      <c r="C51">
        <v>0</v>
      </c>
      <c r="D51">
        <v>26.78</v>
      </c>
      <c r="E51">
        <v>0</v>
      </c>
      <c r="F51">
        <v>0</v>
      </c>
      <c r="G51">
        <v>67.33</v>
      </c>
      <c r="H51">
        <v>0</v>
      </c>
      <c r="I51">
        <v>0</v>
      </c>
      <c r="J51">
        <v>88.77</v>
      </c>
      <c r="K51">
        <v>341.57</v>
      </c>
      <c r="L51">
        <v>424.31</v>
      </c>
      <c r="M51">
        <v>46</v>
      </c>
      <c r="N51">
        <v>118.76</v>
      </c>
      <c r="O51">
        <v>124.32</v>
      </c>
      <c r="P51">
        <v>138</v>
      </c>
      <c r="Q51">
        <v>20.56</v>
      </c>
      <c r="R51">
        <v>42.4</v>
      </c>
      <c r="S51">
        <v>0</v>
      </c>
      <c r="T51">
        <v>0</v>
      </c>
      <c r="U51">
        <v>393.75</v>
      </c>
      <c r="V51">
        <v>20.8</v>
      </c>
      <c r="W51">
        <v>44.92</v>
      </c>
      <c r="X51">
        <v>98.87</v>
      </c>
      <c r="Y51">
        <v>0</v>
      </c>
      <c r="Z51">
        <v>0</v>
      </c>
      <c r="AA51">
        <v>0</v>
      </c>
      <c r="AB51">
        <v>11.33</v>
      </c>
      <c r="AC51">
        <v>9.68</v>
      </c>
      <c r="AD51">
        <v>18.23</v>
      </c>
      <c r="AE51">
        <v>49.43</v>
      </c>
      <c r="AF51">
        <v>8.8699999999999992</v>
      </c>
      <c r="AG51">
        <v>40.69</v>
      </c>
      <c r="AH51">
        <v>85.23</v>
      </c>
      <c r="AI51">
        <v>0</v>
      </c>
      <c r="AJ51">
        <v>0</v>
      </c>
      <c r="AK51">
        <v>51.78</v>
      </c>
      <c r="AL51">
        <v>38.35</v>
      </c>
      <c r="AM51">
        <v>0</v>
      </c>
      <c r="AN51">
        <v>0</v>
      </c>
      <c r="AO51">
        <v>12.7</v>
      </c>
      <c r="AP51">
        <v>11.53</v>
      </c>
      <c r="AQ51">
        <v>0</v>
      </c>
      <c r="AR51">
        <v>11.04</v>
      </c>
      <c r="AS51">
        <v>9.82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2370.8200000000002</v>
      </c>
    </row>
    <row r="52" spans="1:117">
      <c r="A52" t="s">
        <v>94</v>
      </c>
      <c r="B52">
        <v>0</v>
      </c>
      <c r="C52">
        <v>0</v>
      </c>
      <c r="D52">
        <v>26.78</v>
      </c>
      <c r="E52">
        <v>0</v>
      </c>
      <c r="F52">
        <v>0</v>
      </c>
      <c r="G52">
        <v>67.33</v>
      </c>
      <c r="H52">
        <v>0</v>
      </c>
      <c r="I52">
        <v>0</v>
      </c>
      <c r="J52">
        <v>88.77</v>
      </c>
      <c r="K52">
        <v>341.57</v>
      </c>
      <c r="L52">
        <v>424.31</v>
      </c>
      <c r="M52">
        <v>46</v>
      </c>
      <c r="N52">
        <v>118.76</v>
      </c>
      <c r="O52">
        <v>124.32</v>
      </c>
      <c r="P52">
        <v>138</v>
      </c>
      <c r="Q52">
        <v>20.56</v>
      </c>
      <c r="R52">
        <v>42.4</v>
      </c>
      <c r="S52">
        <v>0</v>
      </c>
      <c r="T52">
        <v>0</v>
      </c>
      <c r="U52">
        <v>373.5</v>
      </c>
      <c r="V52">
        <v>20.8</v>
      </c>
      <c r="W52">
        <v>44.92</v>
      </c>
      <c r="X52">
        <v>98.87</v>
      </c>
      <c r="Y52">
        <v>0</v>
      </c>
      <c r="Z52">
        <v>0</v>
      </c>
      <c r="AA52">
        <v>0</v>
      </c>
      <c r="AB52">
        <v>11.33</v>
      </c>
      <c r="AC52">
        <v>9.68</v>
      </c>
      <c r="AD52">
        <v>18.23</v>
      </c>
      <c r="AE52">
        <v>49.43</v>
      </c>
      <c r="AF52">
        <v>8.8699999999999992</v>
      </c>
      <c r="AG52">
        <v>40.69</v>
      </c>
      <c r="AH52">
        <v>85.23</v>
      </c>
      <c r="AI52">
        <v>0</v>
      </c>
      <c r="AJ52">
        <v>0</v>
      </c>
      <c r="AK52">
        <v>51.78</v>
      </c>
      <c r="AL52">
        <v>38.35</v>
      </c>
      <c r="AM52">
        <v>0</v>
      </c>
      <c r="AN52">
        <v>0</v>
      </c>
      <c r="AO52">
        <v>12.7</v>
      </c>
      <c r="AP52">
        <v>11.53</v>
      </c>
      <c r="AQ52">
        <v>0</v>
      </c>
      <c r="AR52">
        <v>11.04</v>
      </c>
      <c r="AS52">
        <v>9.82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2350.5700000000002</v>
      </c>
    </row>
    <row r="53" spans="1:117">
      <c r="A53" t="s">
        <v>95</v>
      </c>
      <c r="B53">
        <v>0</v>
      </c>
      <c r="C53">
        <v>0</v>
      </c>
      <c r="D53">
        <v>26.78</v>
      </c>
      <c r="E53">
        <v>0</v>
      </c>
      <c r="F53">
        <v>0</v>
      </c>
      <c r="G53">
        <v>67.33</v>
      </c>
      <c r="H53">
        <v>0</v>
      </c>
      <c r="I53">
        <v>0</v>
      </c>
      <c r="J53">
        <v>88.77</v>
      </c>
      <c r="K53">
        <v>341.57</v>
      </c>
      <c r="L53">
        <v>424.31</v>
      </c>
      <c r="M53">
        <v>46</v>
      </c>
      <c r="N53">
        <v>118.76</v>
      </c>
      <c r="O53">
        <v>124.32</v>
      </c>
      <c r="P53">
        <v>138</v>
      </c>
      <c r="Q53">
        <v>20.56</v>
      </c>
      <c r="R53">
        <v>42.4</v>
      </c>
      <c r="S53">
        <v>0</v>
      </c>
      <c r="T53">
        <v>0</v>
      </c>
      <c r="U53">
        <v>348.98</v>
      </c>
      <c r="V53">
        <v>20.8</v>
      </c>
      <c r="W53">
        <v>44.92</v>
      </c>
      <c r="X53">
        <v>98.87</v>
      </c>
      <c r="Y53">
        <v>0</v>
      </c>
      <c r="Z53">
        <v>0</v>
      </c>
      <c r="AA53">
        <v>0</v>
      </c>
      <c r="AB53">
        <v>11.33</v>
      </c>
      <c r="AC53">
        <v>9.68</v>
      </c>
      <c r="AD53">
        <v>18.23</v>
      </c>
      <c r="AE53">
        <v>49.43</v>
      </c>
      <c r="AF53">
        <v>8.8699999999999992</v>
      </c>
      <c r="AG53">
        <v>40.69</v>
      </c>
      <c r="AH53">
        <v>85.23</v>
      </c>
      <c r="AI53">
        <v>0</v>
      </c>
      <c r="AJ53">
        <v>0</v>
      </c>
      <c r="AK53">
        <v>51.78</v>
      </c>
      <c r="AL53">
        <v>38.35</v>
      </c>
      <c r="AM53">
        <v>0</v>
      </c>
      <c r="AN53">
        <v>0</v>
      </c>
      <c r="AO53">
        <v>12.29</v>
      </c>
      <c r="AP53">
        <v>11.53</v>
      </c>
      <c r="AQ53">
        <v>0</v>
      </c>
      <c r="AR53">
        <v>11.04</v>
      </c>
      <c r="AS53">
        <v>9.82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2325.6400000000003</v>
      </c>
    </row>
    <row r="54" spans="1:117">
      <c r="A54" t="s">
        <v>96</v>
      </c>
      <c r="B54">
        <v>0</v>
      </c>
      <c r="C54">
        <v>0</v>
      </c>
      <c r="D54">
        <v>26.78</v>
      </c>
      <c r="E54">
        <v>0</v>
      </c>
      <c r="F54">
        <v>0</v>
      </c>
      <c r="G54">
        <v>67.33</v>
      </c>
      <c r="H54">
        <v>0</v>
      </c>
      <c r="I54">
        <v>0</v>
      </c>
      <c r="J54">
        <v>88.77</v>
      </c>
      <c r="K54">
        <v>341.57</v>
      </c>
      <c r="L54">
        <v>424.31</v>
      </c>
      <c r="M54">
        <v>46</v>
      </c>
      <c r="N54">
        <v>118.76</v>
      </c>
      <c r="O54">
        <v>124.32</v>
      </c>
      <c r="P54">
        <v>138</v>
      </c>
      <c r="Q54">
        <v>20.56</v>
      </c>
      <c r="R54">
        <v>42.4</v>
      </c>
      <c r="S54">
        <v>0</v>
      </c>
      <c r="T54">
        <v>0</v>
      </c>
      <c r="U54">
        <v>348.98</v>
      </c>
      <c r="V54">
        <v>20.8</v>
      </c>
      <c r="W54">
        <v>44.92</v>
      </c>
      <c r="X54">
        <v>98.87</v>
      </c>
      <c r="Y54">
        <v>0</v>
      </c>
      <c r="Z54">
        <v>0</v>
      </c>
      <c r="AA54">
        <v>0</v>
      </c>
      <c r="AB54">
        <v>11.33</v>
      </c>
      <c r="AC54">
        <v>9.68</v>
      </c>
      <c r="AD54">
        <v>18.23</v>
      </c>
      <c r="AE54">
        <v>49.43</v>
      </c>
      <c r="AF54">
        <v>8.8699999999999992</v>
      </c>
      <c r="AG54">
        <v>40.69</v>
      </c>
      <c r="AH54">
        <v>85.23</v>
      </c>
      <c r="AI54">
        <v>0</v>
      </c>
      <c r="AJ54">
        <v>0</v>
      </c>
      <c r="AK54">
        <v>51.78</v>
      </c>
      <c r="AL54">
        <v>38.35</v>
      </c>
      <c r="AM54">
        <v>0</v>
      </c>
      <c r="AN54">
        <v>0</v>
      </c>
      <c r="AO54">
        <v>12.29</v>
      </c>
      <c r="AP54">
        <v>11.53</v>
      </c>
      <c r="AQ54">
        <v>0</v>
      </c>
      <c r="AR54">
        <v>11.04</v>
      </c>
      <c r="AS54">
        <v>9.82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2325.6400000000003</v>
      </c>
    </row>
    <row r="55" spans="1:117">
      <c r="A55" t="s">
        <v>97</v>
      </c>
      <c r="B55">
        <v>0</v>
      </c>
      <c r="C55">
        <v>0</v>
      </c>
      <c r="D55">
        <v>26.78</v>
      </c>
      <c r="E55">
        <v>0</v>
      </c>
      <c r="F55">
        <v>0</v>
      </c>
      <c r="G55">
        <v>67.33</v>
      </c>
      <c r="H55">
        <v>0</v>
      </c>
      <c r="I55">
        <v>0</v>
      </c>
      <c r="J55">
        <v>88.77</v>
      </c>
      <c r="K55">
        <v>341.57</v>
      </c>
      <c r="L55">
        <v>424.31</v>
      </c>
      <c r="M55">
        <v>46</v>
      </c>
      <c r="N55">
        <v>118.76</v>
      </c>
      <c r="O55">
        <v>124.32</v>
      </c>
      <c r="P55">
        <v>138</v>
      </c>
      <c r="Q55">
        <v>20.56</v>
      </c>
      <c r="R55">
        <v>42.4</v>
      </c>
      <c r="S55">
        <v>0</v>
      </c>
      <c r="T55">
        <v>0</v>
      </c>
      <c r="U55">
        <v>348.98</v>
      </c>
      <c r="V55">
        <v>20.8</v>
      </c>
      <c r="W55">
        <v>44.92</v>
      </c>
      <c r="X55">
        <v>98.87</v>
      </c>
      <c r="Y55">
        <v>0</v>
      </c>
      <c r="Z55">
        <v>0</v>
      </c>
      <c r="AA55">
        <v>0</v>
      </c>
      <c r="AB55">
        <v>11.33</v>
      </c>
      <c r="AC55">
        <v>9.68</v>
      </c>
      <c r="AD55">
        <v>18.23</v>
      </c>
      <c r="AE55">
        <v>49.43</v>
      </c>
      <c r="AF55">
        <v>8.8699999999999992</v>
      </c>
      <c r="AG55">
        <v>40.69</v>
      </c>
      <c r="AH55">
        <v>85.23</v>
      </c>
      <c r="AI55">
        <v>0</v>
      </c>
      <c r="AJ55">
        <v>0</v>
      </c>
      <c r="AK55">
        <v>51.78</v>
      </c>
      <c r="AL55">
        <v>53.45</v>
      </c>
      <c r="AM55">
        <v>0</v>
      </c>
      <c r="AN55">
        <v>0</v>
      </c>
      <c r="AO55">
        <v>12.29</v>
      </c>
      <c r="AP55">
        <v>11.53</v>
      </c>
      <c r="AQ55">
        <v>0</v>
      </c>
      <c r="AR55">
        <v>11.04</v>
      </c>
      <c r="AS55">
        <v>9.82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2340.7400000000002</v>
      </c>
    </row>
    <row r="56" spans="1:117">
      <c r="A56" t="s">
        <v>98</v>
      </c>
      <c r="B56">
        <v>0</v>
      </c>
      <c r="C56">
        <v>0</v>
      </c>
      <c r="D56">
        <v>26.78</v>
      </c>
      <c r="E56">
        <v>0</v>
      </c>
      <c r="F56">
        <v>0</v>
      </c>
      <c r="G56">
        <v>67.33</v>
      </c>
      <c r="H56">
        <v>0</v>
      </c>
      <c r="I56">
        <v>0</v>
      </c>
      <c r="J56">
        <v>88.77</v>
      </c>
      <c r="K56">
        <v>341.57</v>
      </c>
      <c r="L56">
        <v>424.31</v>
      </c>
      <c r="M56">
        <v>46</v>
      </c>
      <c r="N56">
        <v>118.76</v>
      </c>
      <c r="O56">
        <v>124.32</v>
      </c>
      <c r="P56">
        <v>138</v>
      </c>
      <c r="Q56">
        <v>20.56</v>
      </c>
      <c r="R56">
        <v>42.4</v>
      </c>
      <c r="S56">
        <v>0</v>
      </c>
      <c r="T56">
        <v>0</v>
      </c>
      <c r="U56">
        <v>348.98</v>
      </c>
      <c r="V56">
        <v>20.8</v>
      </c>
      <c r="W56">
        <v>44.92</v>
      </c>
      <c r="X56">
        <v>98.87</v>
      </c>
      <c r="Y56">
        <v>0</v>
      </c>
      <c r="Z56">
        <v>0</v>
      </c>
      <c r="AA56">
        <v>0</v>
      </c>
      <c r="AB56">
        <v>11.33</v>
      </c>
      <c r="AC56">
        <v>9.68</v>
      </c>
      <c r="AD56">
        <v>18.23</v>
      </c>
      <c r="AE56">
        <v>49.43</v>
      </c>
      <c r="AF56">
        <v>8.8699999999999992</v>
      </c>
      <c r="AG56">
        <v>40.69</v>
      </c>
      <c r="AH56">
        <v>62.5</v>
      </c>
      <c r="AI56">
        <v>0</v>
      </c>
      <c r="AJ56">
        <v>0</v>
      </c>
      <c r="AK56">
        <v>51.78</v>
      </c>
      <c r="AL56">
        <v>79.38</v>
      </c>
      <c r="AM56">
        <v>0</v>
      </c>
      <c r="AN56">
        <v>0</v>
      </c>
      <c r="AO56">
        <v>12.29</v>
      </c>
      <c r="AP56">
        <v>11.53</v>
      </c>
      <c r="AQ56">
        <v>0</v>
      </c>
      <c r="AR56">
        <v>11.04</v>
      </c>
      <c r="AS56">
        <v>9.82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2343.9400000000005</v>
      </c>
    </row>
    <row r="57" spans="1:117">
      <c r="A57" t="s">
        <v>99</v>
      </c>
      <c r="B57">
        <v>0</v>
      </c>
      <c r="C57">
        <v>0</v>
      </c>
      <c r="D57">
        <v>26.78</v>
      </c>
      <c r="E57">
        <v>0</v>
      </c>
      <c r="F57">
        <v>0</v>
      </c>
      <c r="G57">
        <v>67.33</v>
      </c>
      <c r="H57">
        <v>0</v>
      </c>
      <c r="I57">
        <v>0</v>
      </c>
      <c r="J57">
        <v>88.77</v>
      </c>
      <c r="K57">
        <v>341.57</v>
      </c>
      <c r="L57">
        <v>424.31</v>
      </c>
      <c r="M57">
        <v>46</v>
      </c>
      <c r="N57">
        <v>118.76</v>
      </c>
      <c r="O57">
        <v>124.32</v>
      </c>
      <c r="P57">
        <v>138</v>
      </c>
      <c r="Q57">
        <v>20.56</v>
      </c>
      <c r="R57">
        <v>42.4</v>
      </c>
      <c r="S57">
        <v>0</v>
      </c>
      <c r="T57">
        <v>0</v>
      </c>
      <c r="U57">
        <v>348.98</v>
      </c>
      <c r="V57">
        <v>20.8</v>
      </c>
      <c r="W57">
        <v>44.92</v>
      </c>
      <c r="X57">
        <v>98.87</v>
      </c>
      <c r="Y57">
        <v>0</v>
      </c>
      <c r="Z57">
        <v>0</v>
      </c>
      <c r="AA57">
        <v>0</v>
      </c>
      <c r="AB57">
        <v>11.33</v>
      </c>
      <c r="AC57">
        <v>9.68</v>
      </c>
      <c r="AD57">
        <v>18.23</v>
      </c>
      <c r="AE57">
        <v>49.43</v>
      </c>
      <c r="AF57">
        <v>8.8699999999999992</v>
      </c>
      <c r="AG57">
        <v>40.69</v>
      </c>
      <c r="AH57">
        <v>62.5</v>
      </c>
      <c r="AI57">
        <v>0</v>
      </c>
      <c r="AJ57">
        <v>0</v>
      </c>
      <c r="AK57">
        <v>51.78</v>
      </c>
      <c r="AL57">
        <v>79.38</v>
      </c>
      <c r="AM57">
        <v>0</v>
      </c>
      <c r="AN57">
        <v>0</v>
      </c>
      <c r="AO57">
        <v>12.29</v>
      </c>
      <c r="AP57">
        <v>11.53</v>
      </c>
      <c r="AQ57">
        <v>0</v>
      </c>
      <c r="AR57">
        <v>11.04</v>
      </c>
      <c r="AS57">
        <v>9.82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2343.9400000000005</v>
      </c>
    </row>
    <row r="58" spans="1:117">
      <c r="A58" t="s">
        <v>100</v>
      </c>
      <c r="B58">
        <v>0</v>
      </c>
      <c r="C58">
        <v>0</v>
      </c>
      <c r="D58">
        <v>26.78</v>
      </c>
      <c r="E58">
        <v>0</v>
      </c>
      <c r="F58">
        <v>0</v>
      </c>
      <c r="G58">
        <v>67.33</v>
      </c>
      <c r="H58">
        <v>0</v>
      </c>
      <c r="I58">
        <v>0</v>
      </c>
      <c r="J58">
        <v>88.77</v>
      </c>
      <c r="K58">
        <v>341.57</v>
      </c>
      <c r="L58">
        <v>424.31</v>
      </c>
      <c r="M58">
        <v>46</v>
      </c>
      <c r="N58">
        <v>118.76</v>
      </c>
      <c r="O58">
        <v>124.32</v>
      </c>
      <c r="P58">
        <v>138</v>
      </c>
      <c r="Q58">
        <v>20.56</v>
      </c>
      <c r="R58">
        <v>42.4</v>
      </c>
      <c r="S58">
        <v>0</v>
      </c>
      <c r="T58">
        <v>0</v>
      </c>
      <c r="U58">
        <v>348.98</v>
      </c>
      <c r="V58">
        <v>20.8</v>
      </c>
      <c r="W58">
        <v>44.92</v>
      </c>
      <c r="X58">
        <v>98.87</v>
      </c>
      <c r="Y58">
        <v>0</v>
      </c>
      <c r="Z58">
        <v>0</v>
      </c>
      <c r="AA58">
        <v>0</v>
      </c>
      <c r="AB58">
        <v>11.33</v>
      </c>
      <c r="AC58">
        <v>9.68</v>
      </c>
      <c r="AD58">
        <v>18.23</v>
      </c>
      <c r="AE58">
        <v>49.43</v>
      </c>
      <c r="AF58">
        <v>8.8699999999999992</v>
      </c>
      <c r="AG58">
        <v>40.69</v>
      </c>
      <c r="AH58">
        <v>62.5</v>
      </c>
      <c r="AI58">
        <v>0</v>
      </c>
      <c r="AJ58">
        <v>0</v>
      </c>
      <c r="AK58">
        <v>51.78</v>
      </c>
      <c r="AL58">
        <v>79.38</v>
      </c>
      <c r="AM58">
        <v>0</v>
      </c>
      <c r="AN58">
        <v>0</v>
      </c>
      <c r="AO58">
        <v>12.29</v>
      </c>
      <c r="AP58">
        <v>11.53</v>
      </c>
      <c r="AQ58">
        <v>0</v>
      </c>
      <c r="AR58">
        <v>11.04</v>
      </c>
      <c r="AS58">
        <v>9.82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2343.9400000000005</v>
      </c>
    </row>
    <row r="59" spans="1:117">
      <c r="A59" t="s">
        <v>101</v>
      </c>
      <c r="B59">
        <v>0</v>
      </c>
      <c r="C59">
        <v>0</v>
      </c>
      <c r="D59">
        <v>26.78</v>
      </c>
      <c r="E59">
        <v>0</v>
      </c>
      <c r="F59">
        <v>0</v>
      </c>
      <c r="G59">
        <v>67.33</v>
      </c>
      <c r="H59">
        <v>0</v>
      </c>
      <c r="I59">
        <v>0</v>
      </c>
      <c r="J59">
        <v>88.77</v>
      </c>
      <c r="K59">
        <v>341.57</v>
      </c>
      <c r="L59">
        <v>424.31</v>
      </c>
      <c r="M59">
        <v>46</v>
      </c>
      <c r="N59">
        <v>118.76</v>
      </c>
      <c r="O59">
        <v>124.32</v>
      </c>
      <c r="P59">
        <v>138</v>
      </c>
      <c r="Q59">
        <v>20.56</v>
      </c>
      <c r="R59">
        <v>42.4</v>
      </c>
      <c r="S59">
        <v>0</v>
      </c>
      <c r="T59">
        <v>0</v>
      </c>
      <c r="U59">
        <v>348.98</v>
      </c>
      <c r="V59">
        <v>20.8</v>
      </c>
      <c r="W59">
        <v>44.92</v>
      </c>
      <c r="X59">
        <v>98.87</v>
      </c>
      <c r="Y59">
        <v>0</v>
      </c>
      <c r="Z59">
        <v>0</v>
      </c>
      <c r="AA59">
        <v>0</v>
      </c>
      <c r="AB59">
        <v>11.33</v>
      </c>
      <c r="AC59">
        <v>9.68</v>
      </c>
      <c r="AD59">
        <v>18.23</v>
      </c>
      <c r="AE59">
        <v>49.43</v>
      </c>
      <c r="AF59">
        <v>8.8699999999999992</v>
      </c>
      <c r="AG59">
        <v>40.69</v>
      </c>
      <c r="AH59">
        <v>62.5</v>
      </c>
      <c r="AI59">
        <v>0</v>
      </c>
      <c r="AJ59">
        <v>0</v>
      </c>
      <c r="AK59">
        <v>51.78</v>
      </c>
      <c r="AL59">
        <v>79.38</v>
      </c>
      <c r="AM59">
        <v>0</v>
      </c>
      <c r="AN59">
        <v>0</v>
      </c>
      <c r="AO59">
        <v>10.64</v>
      </c>
      <c r="AP59">
        <v>11.53</v>
      </c>
      <c r="AQ59">
        <v>0</v>
      </c>
      <c r="AR59">
        <v>11.04</v>
      </c>
      <c r="AS59">
        <v>9.82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2342.2900000000004</v>
      </c>
    </row>
    <row r="60" spans="1:117">
      <c r="A60" t="s">
        <v>102</v>
      </c>
      <c r="B60">
        <v>0</v>
      </c>
      <c r="C60">
        <v>0</v>
      </c>
      <c r="D60">
        <v>26.78</v>
      </c>
      <c r="E60">
        <v>0</v>
      </c>
      <c r="F60">
        <v>0</v>
      </c>
      <c r="G60">
        <v>67.33</v>
      </c>
      <c r="H60">
        <v>0</v>
      </c>
      <c r="I60">
        <v>0</v>
      </c>
      <c r="J60">
        <v>88.77</v>
      </c>
      <c r="K60">
        <v>341.57</v>
      </c>
      <c r="L60">
        <v>424.31</v>
      </c>
      <c r="M60">
        <v>46</v>
      </c>
      <c r="N60">
        <v>118.76</v>
      </c>
      <c r="O60">
        <v>124.32</v>
      </c>
      <c r="P60">
        <v>138</v>
      </c>
      <c r="Q60">
        <v>20.56</v>
      </c>
      <c r="R60">
        <v>42.4</v>
      </c>
      <c r="S60">
        <v>0</v>
      </c>
      <c r="T60">
        <v>0</v>
      </c>
      <c r="U60">
        <v>348.98</v>
      </c>
      <c r="V60">
        <v>20.8</v>
      </c>
      <c r="W60">
        <v>44.92</v>
      </c>
      <c r="X60">
        <v>98.87</v>
      </c>
      <c r="Y60">
        <v>0</v>
      </c>
      <c r="Z60">
        <v>0</v>
      </c>
      <c r="AA60">
        <v>0</v>
      </c>
      <c r="AB60">
        <v>11.33</v>
      </c>
      <c r="AC60">
        <v>9.68</v>
      </c>
      <c r="AD60">
        <v>18.23</v>
      </c>
      <c r="AE60">
        <v>49.43</v>
      </c>
      <c r="AF60">
        <v>8.8699999999999992</v>
      </c>
      <c r="AG60">
        <v>40.69</v>
      </c>
      <c r="AH60">
        <v>62.5</v>
      </c>
      <c r="AI60">
        <v>0</v>
      </c>
      <c r="AJ60">
        <v>0</v>
      </c>
      <c r="AK60">
        <v>51.78</v>
      </c>
      <c r="AL60">
        <v>51.13</v>
      </c>
      <c r="AM60">
        <v>0</v>
      </c>
      <c r="AN60">
        <v>0</v>
      </c>
      <c r="AO60">
        <v>10.64</v>
      </c>
      <c r="AP60">
        <v>11.53</v>
      </c>
      <c r="AQ60">
        <v>0</v>
      </c>
      <c r="AR60">
        <v>11.04</v>
      </c>
      <c r="AS60">
        <v>9.82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2314.0400000000004</v>
      </c>
    </row>
    <row r="61" spans="1:117">
      <c r="A61" t="s">
        <v>103</v>
      </c>
      <c r="B61">
        <v>0</v>
      </c>
      <c r="C61">
        <v>0</v>
      </c>
      <c r="D61">
        <v>26.78</v>
      </c>
      <c r="E61">
        <v>0</v>
      </c>
      <c r="F61">
        <v>0</v>
      </c>
      <c r="G61">
        <v>67.33</v>
      </c>
      <c r="H61">
        <v>0</v>
      </c>
      <c r="I61">
        <v>0</v>
      </c>
      <c r="J61">
        <v>88.77</v>
      </c>
      <c r="K61">
        <v>341.57</v>
      </c>
      <c r="L61">
        <v>424.31</v>
      </c>
      <c r="M61">
        <v>46</v>
      </c>
      <c r="N61">
        <v>118.76</v>
      </c>
      <c r="O61">
        <v>124.32</v>
      </c>
      <c r="P61">
        <v>138</v>
      </c>
      <c r="Q61">
        <v>20.56</v>
      </c>
      <c r="R61">
        <v>42.4</v>
      </c>
      <c r="S61">
        <v>0</v>
      </c>
      <c r="T61">
        <v>0</v>
      </c>
      <c r="U61">
        <v>348.98</v>
      </c>
      <c r="V61">
        <v>20.8</v>
      </c>
      <c r="W61">
        <v>44.92</v>
      </c>
      <c r="X61">
        <v>98.87</v>
      </c>
      <c r="Y61">
        <v>0</v>
      </c>
      <c r="Z61">
        <v>0</v>
      </c>
      <c r="AA61">
        <v>0</v>
      </c>
      <c r="AB61">
        <v>11.33</v>
      </c>
      <c r="AC61">
        <v>9.68</v>
      </c>
      <c r="AD61">
        <v>18.23</v>
      </c>
      <c r="AE61">
        <v>49.43</v>
      </c>
      <c r="AF61">
        <v>8.8699999999999992</v>
      </c>
      <c r="AG61">
        <v>40.69</v>
      </c>
      <c r="AH61">
        <v>62.5</v>
      </c>
      <c r="AI61">
        <v>0</v>
      </c>
      <c r="AJ61">
        <v>0</v>
      </c>
      <c r="AK61">
        <v>51.78</v>
      </c>
      <c r="AL61">
        <v>38.35</v>
      </c>
      <c r="AM61">
        <v>0</v>
      </c>
      <c r="AN61">
        <v>0</v>
      </c>
      <c r="AO61">
        <v>10.64</v>
      </c>
      <c r="AP61">
        <v>11.53</v>
      </c>
      <c r="AQ61">
        <v>0</v>
      </c>
      <c r="AR61">
        <v>11.04</v>
      </c>
      <c r="AS61">
        <v>9.42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2300.86</v>
      </c>
    </row>
    <row r="62" spans="1:117">
      <c r="A62" t="s">
        <v>104</v>
      </c>
      <c r="B62">
        <v>0</v>
      </c>
      <c r="C62">
        <v>0</v>
      </c>
      <c r="D62">
        <v>26.78</v>
      </c>
      <c r="E62">
        <v>0</v>
      </c>
      <c r="F62">
        <v>0</v>
      </c>
      <c r="G62">
        <v>67.33</v>
      </c>
      <c r="H62">
        <v>0</v>
      </c>
      <c r="I62">
        <v>0</v>
      </c>
      <c r="J62">
        <v>88.77</v>
      </c>
      <c r="K62">
        <v>341.57</v>
      </c>
      <c r="L62">
        <v>424.31</v>
      </c>
      <c r="M62">
        <v>46</v>
      </c>
      <c r="N62">
        <v>118.76</v>
      </c>
      <c r="O62">
        <v>124.32</v>
      </c>
      <c r="P62">
        <v>138</v>
      </c>
      <c r="Q62">
        <v>20.56</v>
      </c>
      <c r="R62">
        <v>42.4</v>
      </c>
      <c r="S62">
        <v>0</v>
      </c>
      <c r="T62">
        <v>0</v>
      </c>
      <c r="U62">
        <v>348.98</v>
      </c>
      <c r="V62">
        <v>20.8</v>
      </c>
      <c r="W62">
        <v>44.92</v>
      </c>
      <c r="X62">
        <v>98.87</v>
      </c>
      <c r="Y62">
        <v>0</v>
      </c>
      <c r="Z62">
        <v>0</v>
      </c>
      <c r="AA62">
        <v>0</v>
      </c>
      <c r="AB62">
        <v>11.33</v>
      </c>
      <c r="AC62">
        <v>9.68</v>
      </c>
      <c r="AD62">
        <v>18.23</v>
      </c>
      <c r="AE62">
        <v>49.43</v>
      </c>
      <c r="AF62">
        <v>8.8699999999999992</v>
      </c>
      <c r="AG62">
        <v>40.69</v>
      </c>
      <c r="AH62">
        <v>62.5</v>
      </c>
      <c r="AI62">
        <v>0</v>
      </c>
      <c r="AJ62">
        <v>0</v>
      </c>
      <c r="AK62">
        <v>51.78</v>
      </c>
      <c r="AL62">
        <v>38.35</v>
      </c>
      <c r="AM62">
        <v>0</v>
      </c>
      <c r="AN62">
        <v>0</v>
      </c>
      <c r="AO62">
        <v>10.64</v>
      </c>
      <c r="AP62">
        <v>11.53</v>
      </c>
      <c r="AQ62">
        <v>14.93</v>
      </c>
      <c r="AR62">
        <v>16.559999999999999</v>
      </c>
      <c r="AS62">
        <v>9.42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2321.31</v>
      </c>
    </row>
    <row r="63" spans="1:117">
      <c r="A63" t="s">
        <v>105</v>
      </c>
      <c r="B63">
        <v>0</v>
      </c>
      <c r="C63">
        <v>0</v>
      </c>
      <c r="D63">
        <v>26.78</v>
      </c>
      <c r="E63">
        <v>0</v>
      </c>
      <c r="F63">
        <v>0</v>
      </c>
      <c r="G63">
        <v>67.12</v>
      </c>
      <c r="H63">
        <v>0</v>
      </c>
      <c r="I63">
        <v>0</v>
      </c>
      <c r="J63">
        <v>88.77</v>
      </c>
      <c r="K63">
        <v>341.57</v>
      </c>
      <c r="L63">
        <v>424.31</v>
      </c>
      <c r="M63">
        <v>46</v>
      </c>
      <c r="N63">
        <v>118.76</v>
      </c>
      <c r="O63">
        <v>124.32</v>
      </c>
      <c r="P63">
        <v>138</v>
      </c>
      <c r="Q63">
        <v>20.56</v>
      </c>
      <c r="R63">
        <v>42.4</v>
      </c>
      <c r="S63">
        <v>0</v>
      </c>
      <c r="T63">
        <v>0</v>
      </c>
      <c r="U63">
        <v>348.98</v>
      </c>
      <c r="V63">
        <v>20.8</v>
      </c>
      <c r="W63">
        <v>44.92</v>
      </c>
      <c r="X63">
        <v>98.87</v>
      </c>
      <c r="Y63">
        <v>0</v>
      </c>
      <c r="Z63">
        <v>0</v>
      </c>
      <c r="AA63">
        <v>0</v>
      </c>
      <c r="AB63">
        <v>11.33</v>
      </c>
      <c r="AC63">
        <v>9.68</v>
      </c>
      <c r="AD63">
        <v>18.23</v>
      </c>
      <c r="AE63">
        <v>49.43</v>
      </c>
      <c r="AF63">
        <v>8.8699999999999992</v>
      </c>
      <c r="AG63">
        <v>40.69</v>
      </c>
      <c r="AH63">
        <v>62.5</v>
      </c>
      <c r="AI63">
        <v>0</v>
      </c>
      <c r="AJ63">
        <v>0</v>
      </c>
      <c r="AK63">
        <v>51.78</v>
      </c>
      <c r="AL63">
        <v>38.35</v>
      </c>
      <c r="AM63">
        <v>0</v>
      </c>
      <c r="AN63">
        <v>0</v>
      </c>
      <c r="AO63">
        <v>9.6199999999999992</v>
      </c>
      <c r="AP63">
        <v>11.53</v>
      </c>
      <c r="AQ63">
        <v>15.56</v>
      </c>
      <c r="AR63">
        <v>16.559999999999999</v>
      </c>
      <c r="AS63">
        <v>9.42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2320.71</v>
      </c>
    </row>
    <row r="64" spans="1:117">
      <c r="A64" t="s">
        <v>106</v>
      </c>
      <c r="B64">
        <v>0</v>
      </c>
      <c r="C64">
        <v>0</v>
      </c>
      <c r="D64">
        <v>26.78</v>
      </c>
      <c r="E64">
        <v>0</v>
      </c>
      <c r="F64">
        <v>0</v>
      </c>
      <c r="G64">
        <v>67.12</v>
      </c>
      <c r="H64">
        <v>0</v>
      </c>
      <c r="I64">
        <v>0</v>
      </c>
      <c r="J64">
        <v>88.77</v>
      </c>
      <c r="K64">
        <v>341.57</v>
      </c>
      <c r="L64">
        <v>424.31</v>
      </c>
      <c r="M64">
        <v>46</v>
      </c>
      <c r="N64">
        <v>118.76</v>
      </c>
      <c r="O64">
        <v>124.32</v>
      </c>
      <c r="P64">
        <v>138</v>
      </c>
      <c r="Q64">
        <v>20.56</v>
      </c>
      <c r="R64">
        <v>42.4</v>
      </c>
      <c r="S64">
        <v>0</v>
      </c>
      <c r="T64">
        <v>0</v>
      </c>
      <c r="U64">
        <v>348.98</v>
      </c>
      <c r="V64">
        <v>20.8</v>
      </c>
      <c r="W64">
        <v>44.92</v>
      </c>
      <c r="X64">
        <v>98.87</v>
      </c>
      <c r="Y64">
        <v>0</v>
      </c>
      <c r="Z64">
        <v>0</v>
      </c>
      <c r="AA64">
        <v>0</v>
      </c>
      <c r="AB64">
        <v>11.33</v>
      </c>
      <c r="AC64">
        <v>9.68</v>
      </c>
      <c r="AD64">
        <v>18.23</v>
      </c>
      <c r="AE64">
        <v>49.43</v>
      </c>
      <c r="AF64">
        <v>8.8699999999999992</v>
      </c>
      <c r="AG64">
        <v>40.69</v>
      </c>
      <c r="AH64">
        <v>62.5</v>
      </c>
      <c r="AI64">
        <v>0</v>
      </c>
      <c r="AJ64">
        <v>0</v>
      </c>
      <c r="AK64">
        <v>51.78</v>
      </c>
      <c r="AL64">
        <v>38.35</v>
      </c>
      <c r="AM64">
        <v>0</v>
      </c>
      <c r="AN64">
        <v>0</v>
      </c>
      <c r="AO64">
        <v>9.6199999999999992</v>
      </c>
      <c r="AP64">
        <v>11.53</v>
      </c>
      <c r="AQ64">
        <v>15.56</v>
      </c>
      <c r="AR64">
        <v>16.559999999999999</v>
      </c>
      <c r="AS64">
        <v>9.42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2320.71</v>
      </c>
    </row>
    <row r="65" spans="1:117">
      <c r="A65" t="s">
        <v>107</v>
      </c>
      <c r="B65">
        <v>0</v>
      </c>
      <c r="C65">
        <v>0</v>
      </c>
      <c r="D65">
        <v>26.78</v>
      </c>
      <c r="E65">
        <v>0</v>
      </c>
      <c r="F65">
        <v>0</v>
      </c>
      <c r="G65">
        <v>67.12</v>
      </c>
      <c r="H65">
        <v>0</v>
      </c>
      <c r="I65">
        <v>0</v>
      </c>
      <c r="J65">
        <v>88.77</v>
      </c>
      <c r="K65">
        <v>341.57</v>
      </c>
      <c r="L65">
        <v>424.31</v>
      </c>
      <c r="M65">
        <v>46</v>
      </c>
      <c r="N65">
        <v>118.76</v>
      </c>
      <c r="O65">
        <v>124.32</v>
      </c>
      <c r="P65">
        <v>138</v>
      </c>
      <c r="Q65">
        <v>20.56</v>
      </c>
      <c r="R65">
        <v>42.4</v>
      </c>
      <c r="S65">
        <v>0</v>
      </c>
      <c r="T65">
        <v>0</v>
      </c>
      <c r="U65">
        <v>348.98</v>
      </c>
      <c r="V65">
        <v>20.8</v>
      </c>
      <c r="W65">
        <v>44.92</v>
      </c>
      <c r="X65">
        <v>98.87</v>
      </c>
      <c r="Y65">
        <v>0</v>
      </c>
      <c r="Z65">
        <v>0</v>
      </c>
      <c r="AA65">
        <v>0</v>
      </c>
      <c r="AB65">
        <v>11.33</v>
      </c>
      <c r="AC65">
        <v>9.68</v>
      </c>
      <c r="AD65">
        <v>18.23</v>
      </c>
      <c r="AE65">
        <v>49.43</v>
      </c>
      <c r="AF65">
        <v>8.8699999999999992</v>
      </c>
      <c r="AG65">
        <v>40.69</v>
      </c>
      <c r="AH65">
        <v>62.5</v>
      </c>
      <c r="AI65">
        <v>0</v>
      </c>
      <c r="AJ65">
        <v>0</v>
      </c>
      <c r="AK65">
        <v>51.78</v>
      </c>
      <c r="AL65">
        <v>38.35</v>
      </c>
      <c r="AM65">
        <v>0</v>
      </c>
      <c r="AN65">
        <v>0</v>
      </c>
      <c r="AO65">
        <v>10.79</v>
      </c>
      <c r="AP65">
        <v>11.53</v>
      </c>
      <c r="AQ65">
        <v>15.56</v>
      </c>
      <c r="AR65">
        <v>16.559999999999999</v>
      </c>
      <c r="AS65">
        <v>9.42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2321.88</v>
      </c>
    </row>
    <row r="66" spans="1:117">
      <c r="A66" t="s">
        <v>108</v>
      </c>
      <c r="B66">
        <v>0</v>
      </c>
      <c r="C66">
        <v>0</v>
      </c>
      <c r="D66">
        <v>26.78</v>
      </c>
      <c r="E66">
        <v>0</v>
      </c>
      <c r="F66">
        <v>0</v>
      </c>
      <c r="G66">
        <v>67.12</v>
      </c>
      <c r="H66">
        <v>0</v>
      </c>
      <c r="I66">
        <v>0</v>
      </c>
      <c r="J66">
        <v>88.77</v>
      </c>
      <c r="K66">
        <v>341.57</v>
      </c>
      <c r="L66">
        <v>424.31</v>
      </c>
      <c r="M66">
        <v>46</v>
      </c>
      <c r="N66">
        <v>118.76</v>
      </c>
      <c r="O66">
        <v>124.32</v>
      </c>
      <c r="P66">
        <v>138</v>
      </c>
      <c r="Q66">
        <v>20.56</v>
      </c>
      <c r="R66">
        <v>42.4</v>
      </c>
      <c r="S66">
        <v>0</v>
      </c>
      <c r="T66">
        <v>0</v>
      </c>
      <c r="U66">
        <v>348.98</v>
      </c>
      <c r="V66">
        <v>20.8</v>
      </c>
      <c r="W66">
        <v>44.92</v>
      </c>
      <c r="X66">
        <v>98.87</v>
      </c>
      <c r="Y66">
        <v>0</v>
      </c>
      <c r="Z66">
        <v>0</v>
      </c>
      <c r="AA66">
        <v>0</v>
      </c>
      <c r="AB66">
        <v>11.33</v>
      </c>
      <c r="AC66">
        <v>9.68</v>
      </c>
      <c r="AD66">
        <v>18.23</v>
      </c>
      <c r="AE66">
        <v>49.43</v>
      </c>
      <c r="AF66">
        <v>8.8699999999999992</v>
      </c>
      <c r="AG66">
        <v>40.69</v>
      </c>
      <c r="AH66">
        <v>42.62</v>
      </c>
      <c r="AI66">
        <v>0</v>
      </c>
      <c r="AJ66">
        <v>0</v>
      </c>
      <c r="AK66">
        <v>51.78</v>
      </c>
      <c r="AL66">
        <v>38.35</v>
      </c>
      <c r="AM66">
        <v>0</v>
      </c>
      <c r="AN66">
        <v>0</v>
      </c>
      <c r="AO66">
        <v>10.79</v>
      </c>
      <c r="AP66">
        <v>11.53</v>
      </c>
      <c r="AQ66">
        <v>15.56</v>
      </c>
      <c r="AR66">
        <v>16.559999999999999</v>
      </c>
      <c r="AS66">
        <v>9.42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2302</v>
      </c>
    </row>
    <row r="67" spans="1:117">
      <c r="A67" t="s">
        <v>109</v>
      </c>
      <c r="B67">
        <v>0</v>
      </c>
      <c r="C67">
        <v>0</v>
      </c>
      <c r="D67">
        <v>25.72</v>
      </c>
      <c r="E67">
        <v>0</v>
      </c>
      <c r="F67">
        <v>0</v>
      </c>
      <c r="G67">
        <v>67.12</v>
      </c>
      <c r="H67">
        <v>0</v>
      </c>
      <c r="I67">
        <v>0</v>
      </c>
      <c r="J67">
        <v>88.77</v>
      </c>
      <c r="K67">
        <v>341.57</v>
      </c>
      <c r="L67">
        <v>424.31</v>
      </c>
      <c r="M67">
        <v>46</v>
      </c>
      <c r="N67">
        <v>118.76</v>
      </c>
      <c r="O67">
        <v>124.32</v>
      </c>
      <c r="P67">
        <v>138</v>
      </c>
      <c r="Q67">
        <v>20.56</v>
      </c>
      <c r="R67">
        <v>42.4</v>
      </c>
      <c r="S67">
        <v>0</v>
      </c>
      <c r="T67">
        <v>0</v>
      </c>
      <c r="U67">
        <v>348.98</v>
      </c>
      <c r="V67">
        <v>20.8</v>
      </c>
      <c r="W67">
        <v>44.92</v>
      </c>
      <c r="X67">
        <v>98.87</v>
      </c>
      <c r="Y67">
        <v>0</v>
      </c>
      <c r="Z67">
        <v>0</v>
      </c>
      <c r="AA67">
        <v>0</v>
      </c>
      <c r="AB67">
        <v>11.33</v>
      </c>
      <c r="AC67">
        <v>9.68</v>
      </c>
      <c r="AD67">
        <v>18.23</v>
      </c>
      <c r="AE67">
        <v>49.43</v>
      </c>
      <c r="AF67">
        <v>8.8699999999999992</v>
      </c>
      <c r="AG67">
        <v>40.69</v>
      </c>
      <c r="AH67">
        <v>42.62</v>
      </c>
      <c r="AI67">
        <v>0</v>
      </c>
      <c r="AJ67">
        <v>0</v>
      </c>
      <c r="AK67">
        <v>51.78</v>
      </c>
      <c r="AL67">
        <v>38.35</v>
      </c>
      <c r="AM67">
        <v>0</v>
      </c>
      <c r="AN67">
        <v>0</v>
      </c>
      <c r="AO67">
        <v>10.210000000000001</v>
      </c>
      <c r="AP67">
        <v>11.53</v>
      </c>
      <c r="AQ67">
        <v>15.56</v>
      </c>
      <c r="AR67">
        <v>16.559999999999999</v>
      </c>
      <c r="AS67">
        <v>9.42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2300.36</v>
      </c>
    </row>
    <row r="68" spans="1:117">
      <c r="A68" t="s">
        <v>110</v>
      </c>
      <c r="B68">
        <v>0</v>
      </c>
      <c r="C68">
        <v>0</v>
      </c>
      <c r="D68">
        <v>25.72</v>
      </c>
      <c r="E68">
        <v>0</v>
      </c>
      <c r="F68">
        <v>0</v>
      </c>
      <c r="G68">
        <v>67.12</v>
      </c>
      <c r="H68">
        <v>0</v>
      </c>
      <c r="I68">
        <v>0</v>
      </c>
      <c r="J68">
        <v>88.77</v>
      </c>
      <c r="K68">
        <v>341.57</v>
      </c>
      <c r="L68">
        <v>424.31</v>
      </c>
      <c r="M68">
        <v>46</v>
      </c>
      <c r="N68">
        <v>118.76</v>
      </c>
      <c r="O68">
        <v>124.32</v>
      </c>
      <c r="P68">
        <v>138</v>
      </c>
      <c r="Q68">
        <v>20.56</v>
      </c>
      <c r="R68">
        <v>42.4</v>
      </c>
      <c r="S68">
        <v>0</v>
      </c>
      <c r="T68">
        <v>0</v>
      </c>
      <c r="U68">
        <v>348.98</v>
      </c>
      <c r="V68">
        <v>20.8</v>
      </c>
      <c r="W68">
        <v>44.92</v>
      </c>
      <c r="X68">
        <v>98.87</v>
      </c>
      <c r="Y68">
        <v>0</v>
      </c>
      <c r="Z68">
        <v>0</v>
      </c>
      <c r="AA68">
        <v>0</v>
      </c>
      <c r="AB68">
        <v>11.33</v>
      </c>
      <c r="AC68">
        <v>9.68</v>
      </c>
      <c r="AD68">
        <v>18.23</v>
      </c>
      <c r="AE68">
        <v>49.43</v>
      </c>
      <c r="AF68">
        <v>8.8699999999999992</v>
      </c>
      <c r="AG68">
        <v>40.69</v>
      </c>
      <c r="AH68">
        <v>42.62</v>
      </c>
      <c r="AI68">
        <v>0</v>
      </c>
      <c r="AJ68">
        <v>0</v>
      </c>
      <c r="AK68">
        <v>51.78</v>
      </c>
      <c r="AL68">
        <v>38.35</v>
      </c>
      <c r="AM68">
        <v>0</v>
      </c>
      <c r="AN68">
        <v>0</v>
      </c>
      <c r="AO68">
        <v>10.210000000000001</v>
      </c>
      <c r="AP68">
        <v>11.53</v>
      </c>
      <c r="AQ68">
        <v>15.56</v>
      </c>
      <c r="AR68">
        <v>16.559999999999999</v>
      </c>
      <c r="AS68">
        <v>9.42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2300.36</v>
      </c>
    </row>
    <row r="69" spans="1:117">
      <c r="A69" t="s">
        <v>111</v>
      </c>
      <c r="B69">
        <v>0</v>
      </c>
      <c r="C69">
        <v>0</v>
      </c>
      <c r="D69">
        <v>25.72</v>
      </c>
      <c r="E69">
        <v>0</v>
      </c>
      <c r="F69">
        <v>0</v>
      </c>
      <c r="G69">
        <v>67.12</v>
      </c>
      <c r="H69">
        <v>0</v>
      </c>
      <c r="I69">
        <v>0</v>
      </c>
      <c r="J69">
        <v>88.77</v>
      </c>
      <c r="K69">
        <v>341.57</v>
      </c>
      <c r="L69">
        <v>424.31</v>
      </c>
      <c r="M69">
        <v>46</v>
      </c>
      <c r="N69">
        <v>118.76</v>
      </c>
      <c r="O69">
        <v>124.32</v>
      </c>
      <c r="P69">
        <v>138</v>
      </c>
      <c r="Q69">
        <v>20.56</v>
      </c>
      <c r="R69">
        <v>42.4</v>
      </c>
      <c r="S69">
        <v>0</v>
      </c>
      <c r="T69">
        <v>0</v>
      </c>
      <c r="U69">
        <v>348.98</v>
      </c>
      <c r="V69">
        <v>20.8</v>
      </c>
      <c r="W69">
        <v>44.92</v>
      </c>
      <c r="X69">
        <v>98.87</v>
      </c>
      <c r="Y69">
        <v>0</v>
      </c>
      <c r="Z69">
        <v>6.52</v>
      </c>
      <c r="AA69">
        <v>0</v>
      </c>
      <c r="AB69">
        <v>11.33</v>
      </c>
      <c r="AC69">
        <v>9.68</v>
      </c>
      <c r="AD69">
        <v>18.23</v>
      </c>
      <c r="AE69">
        <v>49.43</v>
      </c>
      <c r="AF69">
        <v>8.8699999999999992</v>
      </c>
      <c r="AG69">
        <v>40.69</v>
      </c>
      <c r="AH69">
        <v>42.62</v>
      </c>
      <c r="AI69">
        <v>0</v>
      </c>
      <c r="AJ69">
        <v>0</v>
      </c>
      <c r="AK69">
        <v>51.78</v>
      </c>
      <c r="AL69">
        <v>38.35</v>
      </c>
      <c r="AM69">
        <v>0</v>
      </c>
      <c r="AN69">
        <v>0</v>
      </c>
      <c r="AO69">
        <v>10.210000000000001</v>
      </c>
      <c r="AP69">
        <v>11.53</v>
      </c>
      <c r="AQ69">
        <v>29.87</v>
      </c>
      <c r="AR69">
        <v>15.45</v>
      </c>
      <c r="AS69">
        <v>9.42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2320.08</v>
      </c>
    </row>
    <row r="70" spans="1:117">
      <c r="A70" t="s">
        <v>112</v>
      </c>
      <c r="B70">
        <v>0</v>
      </c>
      <c r="C70">
        <v>0</v>
      </c>
      <c r="D70">
        <v>25.72</v>
      </c>
      <c r="E70">
        <v>0</v>
      </c>
      <c r="F70">
        <v>0</v>
      </c>
      <c r="G70">
        <v>67.12</v>
      </c>
      <c r="H70">
        <v>0</v>
      </c>
      <c r="I70">
        <v>0</v>
      </c>
      <c r="J70">
        <v>88.77</v>
      </c>
      <c r="K70">
        <v>341.57</v>
      </c>
      <c r="L70">
        <v>424.31</v>
      </c>
      <c r="M70">
        <v>46</v>
      </c>
      <c r="N70">
        <v>118.76</v>
      </c>
      <c r="O70">
        <v>124.32</v>
      </c>
      <c r="P70">
        <v>138</v>
      </c>
      <c r="Q70">
        <v>20.56</v>
      </c>
      <c r="R70">
        <v>42.4</v>
      </c>
      <c r="S70">
        <v>0</v>
      </c>
      <c r="T70">
        <v>0</v>
      </c>
      <c r="U70">
        <v>348.98</v>
      </c>
      <c r="V70">
        <v>20.8</v>
      </c>
      <c r="W70">
        <v>44.92</v>
      </c>
      <c r="X70">
        <v>98.87</v>
      </c>
      <c r="Y70">
        <v>0</v>
      </c>
      <c r="Z70">
        <v>6.52</v>
      </c>
      <c r="AA70">
        <v>0</v>
      </c>
      <c r="AB70">
        <v>11.33</v>
      </c>
      <c r="AC70">
        <v>9.68</v>
      </c>
      <c r="AD70">
        <v>18.23</v>
      </c>
      <c r="AE70">
        <v>49.43</v>
      </c>
      <c r="AF70">
        <v>8.8699999999999992</v>
      </c>
      <c r="AG70">
        <v>40.69</v>
      </c>
      <c r="AH70">
        <v>42.62</v>
      </c>
      <c r="AI70">
        <v>0</v>
      </c>
      <c r="AJ70">
        <v>0</v>
      </c>
      <c r="AK70">
        <v>51.78</v>
      </c>
      <c r="AL70">
        <v>38.35</v>
      </c>
      <c r="AM70">
        <v>0</v>
      </c>
      <c r="AN70">
        <v>0</v>
      </c>
      <c r="AO70">
        <v>10.210000000000001</v>
      </c>
      <c r="AP70">
        <v>11.53</v>
      </c>
      <c r="AQ70">
        <v>29.87</v>
      </c>
      <c r="AR70">
        <v>15.45</v>
      </c>
      <c r="AS70">
        <v>9.42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2320.08</v>
      </c>
    </row>
    <row r="71" spans="1:117">
      <c r="A71" t="s">
        <v>113</v>
      </c>
      <c r="B71">
        <v>0</v>
      </c>
      <c r="C71">
        <v>0</v>
      </c>
      <c r="D71">
        <v>25.72</v>
      </c>
      <c r="E71">
        <v>0</v>
      </c>
      <c r="F71">
        <v>0</v>
      </c>
      <c r="G71">
        <v>67.12</v>
      </c>
      <c r="H71">
        <v>0</v>
      </c>
      <c r="I71">
        <v>0</v>
      </c>
      <c r="J71">
        <v>88.77</v>
      </c>
      <c r="K71">
        <v>341.57</v>
      </c>
      <c r="L71">
        <v>424.31</v>
      </c>
      <c r="M71">
        <v>46</v>
      </c>
      <c r="N71">
        <v>118.76</v>
      </c>
      <c r="O71">
        <v>124.32</v>
      </c>
      <c r="P71">
        <v>138</v>
      </c>
      <c r="Q71">
        <v>20.56</v>
      </c>
      <c r="R71">
        <v>42.4</v>
      </c>
      <c r="S71">
        <v>0</v>
      </c>
      <c r="T71">
        <v>0</v>
      </c>
      <c r="U71">
        <v>348.98</v>
      </c>
      <c r="V71">
        <v>20.8</v>
      </c>
      <c r="W71">
        <v>44.92</v>
      </c>
      <c r="X71">
        <v>98.87</v>
      </c>
      <c r="Y71">
        <v>0</v>
      </c>
      <c r="Z71">
        <v>6.52</v>
      </c>
      <c r="AA71">
        <v>0</v>
      </c>
      <c r="AB71">
        <v>11.33</v>
      </c>
      <c r="AC71">
        <v>9.68</v>
      </c>
      <c r="AD71">
        <v>18.23</v>
      </c>
      <c r="AE71">
        <v>49.43</v>
      </c>
      <c r="AF71">
        <v>8.8699999999999992</v>
      </c>
      <c r="AG71">
        <v>40.69</v>
      </c>
      <c r="AH71">
        <v>42.62</v>
      </c>
      <c r="AI71">
        <v>0</v>
      </c>
      <c r="AJ71">
        <v>0</v>
      </c>
      <c r="AK71">
        <v>51.78</v>
      </c>
      <c r="AL71">
        <v>38.35</v>
      </c>
      <c r="AM71">
        <v>0</v>
      </c>
      <c r="AN71">
        <v>0</v>
      </c>
      <c r="AO71">
        <v>9.4700000000000006</v>
      </c>
      <c r="AP71">
        <v>11.53</v>
      </c>
      <c r="AQ71">
        <v>46.69</v>
      </c>
      <c r="AR71">
        <v>11.04</v>
      </c>
      <c r="AS71">
        <v>9.42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2331.75</v>
      </c>
    </row>
    <row r="72" spans="1:117">
      <c r="A72" t="s">
        <v>114</v>
      </c>
      <c r="B72">
        <v>0</v>
      </c>
      <c r="C72">
        <v>0</v>
      </c>
      <c r="D72">
        <v>25.72</v>
      </c>
      <c r="E72">
        <v>0</v>
      </c>
      <c r="F72">
        <v>0</v>
      </c>
      <c r="G72">
        <v>67.12</v>
      </c>
      <c r="H72">
        <v>0</v>
      </c>
      <c r="I72">
        <v>0</v>
      </c>
      <c r="J72">
        <v>88.77</v>
      </c>
      <c r="K72">
        <v>341.57</v>
      </c>
      <c r="L72">
        <v>424.31</v>
      </c>
      <c r="M72">
        <v>46</v>
      </c>
      <c r="N72">
        <v>118.76</v>
      </c>
      <c r="O72">
        <v>124.32</v>
      </c>
      <c r="P72">
        <v>138</v>
      </c>
      <c r="Q72">
        <v>20.56</v>
      </c>
      <c r="R72">
        <v>42.4</v>
      </c>
      <c r="S72">
        <v>0</v>
      </c>
      <c r="T72">
        <v>0</v>
      </c>
      <c r="U72">
        <v>348.98</v>
      </c>
      <c r="V72">
        <v>20.8</v>
      </c>
      <c r="W72">
        <v>44.92</v>
      </c>
      <c r="X72">
        <v>98.87</v>
      </c>
      <c r="Y72">
        <v>0</v>
      </c>
      <c r="Z72">
        <v>6.52</v>
      </c>
      <c r="AA72">
        <v>0</v>
      </c>
      <c r="AB72">
        <v>11.33</v>
      </c>
      <c r="AC72">
        <v>9.68</v>
      </c>
      <c r="AD72">
        <v>18.23</v>
      </c>
      <c r="AE72">
        <v>49.43</v>
      </c>
      <c r="AF72">
        <v>8.8699999999999992</v>
      </c>
      <c r="AG72">
        <v>40.69</v>
      </c>
      <c r="AH72">
        <v>62.5</v>
      </c>
      <c r="AI72">
        <v>0</v>
      </c>
      <c r="AJ72">
        <v>0</v>
      </c>
      <c r="AK72">
        <v>51.78</v>
      </c>
      <c r="AL72">
        <v>38.35</v>
      </c>
      <c r="AM72">
        <v>0</v>
      </c>
      <c r="AN72">
        <v>0</v>
      </c>
      <c r="AO72">
        <v>9.17</v>
      </c>
      <c r="AP72">
        <v>11.53</v>
      </c>
      <c r="AQ72">
        <v>46.69</v>
      </c>
      <c r="AR72">
        <v>11.04</v>
      </c>
      <c r="AS72">
        <v>9.42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2351.3300000000004</v>
      </c>
    </row>
    <row r="73" spans="1:117">
      <c r="A73" t="s">
        <v>115</v>
      </c>
      <c r="B73">
        <v>0</v>
      </c>
      <c r="C73">
        <v>0</v>
      </c>
      <c r="D73">
        <v>25.72</v>
      </c>
      <c r="E73">
        <v>0</v>
      </c>
      <c r="F73">
        <v>0</v>
      </c>
      <c r="G73">
        <v>67.12</v>
      </c>
      <c r="H73">
        <v>0</v>
      </c>
      <c r="I73">
        <v>0</v>
      </c>
      <c r="J73">
        <v>88.77</v>
      </c>
      <c r="K73">
        <v>341.57</v>
      </c>
      <c r="L73">
        <v>424.31</v>
      </c>
      <c r="M73">
        <v>46</v>
      </c>
      <c r="N73">
        <v>118.76</v>
      </c>
      <c r="O73">
        <v>124.32</v>
      </c>
      <c r="P73">
        <v>138</v>
      </c>
      <c r="Q73">
        <v>20.56</v>
      </c>
      <c r="R73">
        <v>42.4</v>
      </c>
      <c r="S73">
        <v>0</v>
      </c>
      <c r="T73">
        <v>0</v>
      </c>
      <c r="U73">
        <v>348.98</v>
      </c>
      <c r="V73">
        <v>20.8</v>
      </c>
      <c r="W73">
        <v>44.92</v>
      </c>
      <c r="X73">
        <v>98.87</v>
      </c>
      <c r="Y73">
        <v>0</v>
      </c>
      <c r="Z73">
        <v>6.52</v>
      </c>
      <c r="AA73">
        <v>0</v>
      </c>
      <c r="AB73">
        <v>11.33</v>
      </c>
      <c r="AC73">
        <v>9.68</v>
      </c>
      <c r="AD73">
        <v>18.23</v>
      </c>
      <c r="AE73">
        <v>49.43</v>
      </c>
      <c r="AF73">
        <v>8.8699999999999992</v>
      </c>
      <c r="AG73">
        <v>40.69</v>
      </c>
      <c r="AH73">
        <v>116.95</v>
      </c>
      <c r="AI73">
        <v>3.56</v>
      </c>
      <c r="AJ73">
        <v>0</v>
      </c>
      <c r="AK73">
        <v>51.78</v>
      </c>
      <c r="AL73">
        <v>38.35</v>
      </c>
      <c r="AM73">
        <v>0</v>
      </c>
      <c r="AN73">
        <v>0</v>
      </c>
      <c r="AO73">
        <v>8.58</v>
      </c>
      <c r="AP73">
        <v>11.53</v>
      </c>
      <c r="AQ73">
        <v>46.69</v>
      </c>
      <c r="AR73">
        <v>11.04</v>
      </c>
      <c r="AS73">
        <v>9.42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2408.75</v>
      </c>
    </row>
    <row r="74" spans="1:117">
      <c r="A74" t="s">
        <v>116</v>
      </c>
      <c r="B74">
        <v>0</v>
      </c>
      <c r="C74">
        <v>0</v>
      </c>
      <c r="D74">
        <v>25.72</v>
      </c>
      <c r="E74">
        <v>0</v>
      </c>
      <c r="F74">
        <v>0</v>
      </c>
      <c r="G74">
        <v>67.12</v>
      </c>
      <c r="H74">
        <v>0</v>
      </c>
      <c r="I74">
        <v>0</v>
      </c>
      <c r="J74">
        <v>88.77</v>
      </c>
      <c r="K74">
        <v>341.57</v>
      </c>
      <c r="L74">
        <v>424.31</v>
      </c>
      <c r="M74">
        <v>46</v>
      </c>
      <c r="N74">
        <v>118.76</v>
      </c>
      <c r="O74">
        <v>124.32</v>
      </c>
      <c r="P74">
        <v>138</v>
      </c>
      <c r="Q74">
        <v>20.56</v>
      </c>
      <c r="R74">
        <v>42.4</v>
      </c>
      <c r="S74">
        <v>0</v>
      </c>
      <c r="T74">
        <v>0</v>
      </c>
      <c r="U74">
        <v>348.98</v>
      </c>
      <c r="V74">
        <v>20.8</v>
      </c>
      <c r="W74">
        <v>44.92</v>
      </c>
      <c r="X74">
        <v>98.87</v>
      </c>
      <c r="Y74">
        <v>0</v>
      </c>
      <c r="Z74">
        <v>6.52</v>
      </c>
      <c r="AA74">
        <v>14.05</v>
      </c>
      <c r="AB74">
        <v>11.33</v>
      </c>
      <c r="AC74">
        <v>19.36</v>
      </c>
      <c r="AD74">
        <v>27.48</v>
      </c>
      <c r="AE74">
        <v>49.43</v>
      </c>
      <c r="AF74">
        <v>17.75</v>
      </c>
      <c r="AG74">
        <v>40.69</v>
      </c>
      <c r="AH74">
        <v>140.34</v>
      </c>
      <c r="AI74">
        <v>3.56</v>
      </c>
      <c r="AJ74">
        <v>0</v>
      </c>
      <c r="AK74">
        <v>51.78</v>
      </c>
      <c r="AL74">
        <v>38.35</v>
      </c>
      <c r="AM74">
        <v>0</v>
      </c>
      <c r="AN74">
        <v>0</v>
      </c>
      <c r="AO74">
        <v>8.2899999999999991</v>
      </c>
      <c r="AP74">
        <v>11.53</v>
      </c>
      <c r="AQ74">
        <v>62.24</v>
      </c>
      <c r="AR74">
        <v>11.04</v>
      </c>
      <c r="AS74">
        <v>9.42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2489.2599999999998</v>
      </c>
    </row>
    <row r="75" spans="1:117">
      <c r="A75" t="s">
        <v>117</v>
      </c>
      <c r="B75">
        <v>0</v>
      </c>
      <c r="C75">
        <v>0</v>
      </c>
      <c r="D75">
        <v>25.72</v>
      </c>
      <c r="E75">
        <v>0</v>
      </c>
      <c r="F75">
        <v>0</v>
      </c>
      <c r="G75">
        <v>67.12</v>
      </c>
      <c r="H75">
        <v>0</v>
      </c>
      <c r="I75">
        <v>0</v>
      </c>
      <c r="J75">
        <v>88.77</v>
      </c>
      <c r="K75">
        <v>341.57</v>
      </c>
      <c r="L75">
        <v>424.31</v>
      </c>
      <c r="M75">
        <v>46</v>
      </c>
      <c r="N75">
        <v>118.76</v>
      </c>
      <c r="O75">
        <v>124.32</v>
      </c>
      <c r="P75">
        <v>138</v>
      </c>
      <c r="Q75">
        <v>20.56</v>
      </c>
      <c r="R75">
        <v>42.4</v>
      </c>
      <c r="S75">
        <v>0</v>
      </c>
      <c r="T75">
        <v>0</v>
      </c>
      <c r="U75">
        <v>348.98</v>
      </c>
      <c r="V75">
        <v>20.8</v>
      </c>
      <c r="W75">
        <v>44.92</v>
      </c>
      <c r="X75">
        <v>98.87</v>
      </c>
      <c r="Y75">
        <v>0</v>
      </c>
      <c r="Z75">
        <v>6.52</v>
      </c>
      <c r="AA75">
        <v>28.1</v>
      </c>
      <c r="AB75">
        <v>26.34</v>
      </c>
      <c r="AC75">
        <v>29.06</v>
      </c>
      <c r="AD75">
        <v>36.549999999999997</v>
      </c>
      <c r="AE75">
        <v>49.43</v>
      </c>
      <c r="AF75">
        <v>26.62</v>
      </c>
      <c r="AG75">
        <v>40.69</v>
      </c>
      <c r="AH75">
        <v>140.34</v>
      </c>
      <c r="AI75">
        <v>15.28</v>
      </c>
      <c r="AJ75">
        <v>0</v>
      </c>
      <c r="AK75">
        <v>51.78</v>
      </c>
      <c r="AL75">
        <v>38.35</v>
      </c>
      <c r="AM75">
        <v>2.67</v>
      </c>
      <c r="AN75">
        <v>0</v>
      </c>
      <c r="AO75">
        <v>8</v>
      </c>
      <c r="AP75">
        <v>11.53</v>
      </c>
      <c r="AQ75">
        <v>62.24</v>
      </c>
      <c r="AR75">
        <v>11.04</v>
      </c>
      <c r="AS75">
        <v>9.42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2560.06</v>
      </c>
    </row>
    <row r="76" spans="1:117">
      <c r="A76" t="s">
        <v>118</v>
      </c>
      <c r="B76">
        <v>0</v>
      </c>
      <c r="C76">
        <v>0</v>
      </c>
      <c r="D76">
        <v>25.72</v>
      </c>
      <c r="E76">
        <v>0</v>
      </c>
      <c r="F76">
        <v>0</v>
      </c>
      <c r="G76">
        <v>67.12</v>
      </c>
      <c r="H76">
        <v>0</v>
      </c>
      <c r="I76">
        <v>0</v>
      </c>
      <c r="J76">
        <v>88.77</v>
      </c>
      <c r="K76">
        <v>341.57</v>
      </c>
      <c r="L76">
        <v>424.31</v>
      </c>
      <c r="M76">
        <v>46</v>
      </c>
      <c r="N76">
        <v>118.76</v>
      </c>
      <c r="O76">
        <v>124.32</v>
      </c>
      <c r="P76">
        <v>138</v>
      </c>
      <c r="Q76">
        <v>20.56</v>
      </c>
      <c r="R76">
        <v>42.4</v>
      </c>
      <c r="S76">
        <v>0</v>
      </c>
      <c r="T76">
        <v>0</v>
      </c>
      <c r="U76">
        <v>348.98</v>
      </c>
      <c r="V76">
        <v>20.8</v>
      </c>
      <c r="W76">
        <v>44.92</v>
      </c>
      <c r="X76">
        <v>98.87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37.47</v>
      </c>
      <c r="AG76">
        <v>40.69</v>
      </c>
      <c r="AH76">
        <v>140.34</v>
      </c>
      <c r="AI76">
        <v>49.01</v>
      </c>
      <c r="AJ76">
        <v>0</v>
      </c>
      <c r="AK76">
        <v>51.78</v>
      </c>
      <c r="AL76">
        <v>38.35</v>
      </c>
      <c r="AM76">
        <v>8</v>
      </c>
      <c r="AN76">
        <v>0</v>
      </c>
      <c r="AO76">
        <v>7.79</v>
      </c>
      <c r="AP76">
        <v>12.68</v>
      </c>
      <c r="AQ76">
        <v>62.24</v>
      </c>
      <c r="AR76">
        <v>11.04</v>
      </c>
      <c r="AS76">
        <v>9.42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2655.5499999999997</v>
      </c>
    </row>
    <row r="77" spans="1:117">
      <c r="A77" t="s">
        <v>119</v>
      </c>
      <c r="B77">
        <v>0</v>
      </c>
      <c r="C77">
        <v>0</v>
      </c>
      <c r="D77">
        <v>25.72</v>
      </c>
      <c r="E77">
        <v>0</v>
      </c>
      <c r="F77">
        <v>0</v>
      </c>
      <c r="G77">
        <v>67.12</v>
      </c>
      <c r="H77">
        <v>0</v>
      </c>
      <c r="I77">
        <v>0</v>
      </c>
      <c r="J77">
        <v>88.77</v>
      </c>
      <c r="K77">
        <v>341.57</v>
      </c>
      <c r="L77">
        <v>424.31</v>
      </c>
      <c r="M77">
        <v>46</v>
      </c>
      <c r="N77">
        <v>118.76</v>
      </c>
      <c r="O77">
        <v>124.32</v>
      </c>
      <c r="P77">
        <v>138</v>
      </c>
      <c r="Q77">
        <v>20.56</v>
      </c>
      <c r="R77">
        <v>42.4</v>
      </c>
      <c r="S77">
        <v>0</v>
      </c>
      <c r="T77">
        <v>0</v>
      </c>
      <c r="U77">
        <v>348.98</v>
      </c>
      <c r="V77">
        <v>20.8</v>
      </c>
      <c r="W77">
        <v>44.92</v>
      </c>
      <c r="X77">
        <v>98.87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37.47</v>
      </c>
      <c r="AG77">
        <v>40.69</v>
      </c>
      <c r="AH77">
        <v>140.34</v>
      </c>
      <c r="AI77">
        <v>49.01</v>
      </c>
      <c r="AJ77">
        <v>0</v>
      </c>
      <c r="AK77">
        <v>51.78</v>
      </c>
      <c r="AL77">
        <v>38.35</v>
      </c>
      <c r="AM77">
        <v>13.33</v>
      </c>
      <c r="AN77">
        <v>0</v>
      </c>
      <c r="AO77">
        <v>7.79</v>
      </c>
      <c r="AP77">
        <v>12.68</v>
      </c>
      <c r="AQ77">
        <v>62.24</v>
      </c>
      <c r="AR77">
        <v>11.04</v>
      </c>
      <c r="AS77">
        <v>9.42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2660.8799999999997</v>
      </c>
    </row>
    <row r="78" spans="1:117">
      <c r="A78" t="s">
        <v>120</v>
      </c>
      <c r="B78">
        <v>0</v>
      </c>
      <c r="C78">
        <v>0</v>
      </c>
      <c r="D78">
        <v>25.72</v>
      </c>
      <c r="E78">
        <v>0</v>
      </c>
      <c r="F78">
        <v>0</v>
      </c>
      <c r="G78">
        <v>67.12</v>
      </c>
      <c r="H78">
        <v>0</v>
      </c>
      <c r="I78">
        <v>0</v>
      </c>
      <c r="J78">
        <v>88.77</v>
      </c>
      <c r="K78">
        <v>341.57</v>
      </c>
      <c r="L78">
        <v>424.31</v>
      </c>
      <c r="M78">
        <v>46</v>
      </c>
      <c r="N78">
        <v>118.76</v>
      </c>
      <c r="O78">
        <v>124.32</v>
      </c>
      <c r="P78">
        <v>138</v>
      </c>
      <c r="Q78">
        <v>20.56</v>
      </c>
      <c r="R78">
        <v>42.4</v>
      </c>
      <c r="S78">
        <v>0</v>
      </c>
      <c r="T78">
        <v>0</v>
      </c>
      <c r="U78">
        <v>348.98</v>
      </c>
      <c r="V78">
        <v>20.8</v>
      </c>
      <c r="W78">
        <v>44.92</v>
      </c>
      <c r="X78">
        <v>98.87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37.47</v>
      </c>
      <c r="AG78">
        <v>40.69</v>
      </c>
      <c r="AH78">
        <v>140.34</v>
      </c>
      <c r="AI78">
        <v>49.01</v>
      </c>
      <c r="AJ78">
        <v>0</v>
      </c>
      <c r="AK78">
        <v>51.78</v>
      </c>
      <c r="AL78">
        <v>51.13</v>
      </c>
      <c r="AM78">
        <v>13.33</v>
      </c>
      <c r="AN78">
        <v>0</v>
      </c>
      <c r="AO78">
        <v>7.79</v>
      </c>
      <c r="AP78">
        <v>12.68</v>
      </c>
      <c r="AQ78">
        <v>62.24</v>
      </c>
      <c r="AR78">
        <v>11.04</v>
      </c>
      <c r="AS78">
        <v>9.42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2673.66</v>
      </c>
    </row>
    <row r="79" spans="1:117">
      <c r="A79" t="s">
        <v>121</v>
      </c>
      <c r="B79">
        <v>0</v>
      </c>
      <c r="C79">
        <v>0</v>
      </c>
      <c r="D79">
        <v>25.72</v>
      </c>
      <c r="E79">
        <v>0</v>
      </c>
      <c r="F79">
        <v>0</v>
      </c>
      <c r="G79">
        <v>68.42</v>
      </c>
      <c r="H79">
        <v>0</v>
      </c>
      <c r="I79">
        <v>0</v>
      </c>
      <c r="J79">
        <v>88.77</v>
      </c>
      <c r="K79">
        <v>341.57</v>
      </c>
      <c r="L79">
        <v>424.31</v>
      </c>
      <c r="M79">
        <v>46</v>
      </c>
      <c r="N79">
        <v>118.76</v>
      </c>
      <c r="O79">
        <v>124.32</v>
      </c>
      <c r="P79">
        <v>138</v>
      </c>
      <c r="Q79">
        <v>20.56</v>
      </c>
      <c r="R79">
        <v>42.4</v>
      </c>
      <c r="S79">
        <v>0</v>
      </c>
      <c r="T79">
        <v>0</v>
      </c>
      <c r="U79">
        <v>348.98</v>
      </c>
      <c r="V79">
        <v>20.8</v>
      </c>
      <c r="W79">
        <v>44.92</v>
      </c>
      <c r="X79">
        <v>98.87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37.47</v>
      </c>
      <c r="AG79">
        <v>40.69</v>
      </c>
      <c r="AH79">
        <v>140.34</v>
      </c>
      <c r="AI79">
        <v>49.01</v>
      </c>
      <c r="AJ79">
        <v>0</v>
      </c>
      <c r="AK79">
        <v>51.78</v>
      </c>
      <c r="AL79">
        <v>79.38</v>
      </c>
      <c r="AM79">
        <v>13.33</v>
      </c>
      <c r="AN79">
        <v>0</v>
      </c>
      <c r="AO79">
        <v>7.9</v>
      </c>
      <c r="AP79">
        <v>12.68</v>
      </c>
      <c r="AQ79">
        <v>62.24</v>
      </c>
      <c r="AR79">
        <v>50.79</v>
      </c>
      <c r="AS79">
        <v>9.42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2743.07</v>
      </c>
    </row>
    <row r="80" spans="1:117">
      <c r="A80" t="s">
        <v>122</v>
      </c>
      <c r="B80">
        <v>0</v>
      </c>
      <c r="C80">
        <v>0</v>
      </c>
      <c r="D80">
        <v>25.72</v>
      </c>
      <c r="E80">
        <v>0</v>
      </c>
      <c r="F80">
        <v>0</v>
      </c>
      <c r="G80">
        <v>68.42</v>
      </c>
      <c r="H80">
        <v>0</v>
      </c>
      <c r="I80">
        <v>0</v>
      </c>
      <c r="J80">
        <v>88.77</v>
      </c>
      <c r="K80">
        <v>341.57</v>
      </c>
      <c r="L80">
        <v>424.31</v>
      </c>
      <c r="M80">
        <v>46</v>
      </c>
      <c r="N80">
        <v>118.76</v>
      </c>
      <c r="O80">
        <v>124.32</v>
      </c>
      <c r="P80">
        <v>138</v>
      </c>
      <c r="Q80">
        <v>20.56</v>
      </c>
      <c r="R80">
        <v>42.4</v>
      </c>
      <c r="S80">
        <v>0</v>
      </c>
      <c r="T80">
        <v>0</v>
      </c>
      <c r="U80">
        <v>348.98</v>
      </c>
      <c r="V80">
        <v>20.8</v>
      </c>
      <c r="W80">
        <v>44.92</v>
      </c>
      <c r="X80">
        <v>98.87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37.47</v>
      </c>
      <c r="AG80">
        <v>40.69</v>
      </c>
      <c r="AH80">
        <v>140.34</v>
      </c>
      <c r="AI80">
        <v>49.01</v>
      </c>
      <c r="AJ80">
        <v>0</v>
      </c>
      <c r="AK80">
        <v>51.78</v>
      </c>
      <c r="AL80">
        <v>79.38</v>
      </c>
      <c r="AM80">
        <v>13.33</v>
      </c>
      <c r="AN80">
        <v>0</v>
      </c>
      <c r="AO80">
        <v>8.09</v>
      </c>
      <c r="AP80">
        <v>12.68</v>
      </c>
      <c r="AQ80">
        <v>62.24</v>
      </c>
      <c r="AR80">
        <v>50.79</v>
      </c>
      <c r="AS80">
        <v>9.42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2743.26</v>
      </c>
    </row>
    <row r="81" spans="1:117">
      <c r="A81" t="s">
        <v>123</v>
      </c>
      <c r="B81">
        <v>0</v>
      </c>
      <c r="C81">
        <v>0</v>
      </c>
      <c r="D81">
        <v>25.72</v>
      </c>
      <c r="E81">
        <v>0</v>
      </c>
      <c r="F81">
        <v>0</v>
      </c>
      <c r="G81">
        <v>68.42</v>
      </c>
      <c r="H81">
        <v>0</v>
      </c>
      <c r="I81">
        <v>0</v>
      </c>
      <c r="J81">
        <v>88.77</v>
      </c>
      <c r="K81">
        <v>341.57</v>
      </c>
      <c r="L81">
        <v>424.31</v>
      </c>
      <c r="M81">
        <v>46</v>
      </c>
      <c r="N81">
        <v>118.76</v>
      </c>
      <c r="O81">
        <v>124.32</v>
      </c>
      <c r="P81">
        <v>138</v>
      </c>
      <c r="Q81">
        <v>20.56</v>
      </c>
      <c r="R81">
        <v>42.4</v>
      </c>
      <c r="S81">
        <v>0</v>
      </c>
      <c r="T81">
        <v>0</v>
      </c>
      <c r="U81">
        <v>348.98</v>
      </c>
      <c r="V81">
        <v>20.8</v>
      </c>
      <c r="W81">
        <v>44.92</v>
      </c>
      <c r="X81">
        <v>98.87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37.47</v>
      </c>
      <c r="AG81">
        <v>40.69</v>
      </c>
      <c r="AH81">
        <v>140.34</v>
      </c>
      <c r="AI81">
        <v>49.01</v>
      </c>
      <c r="AJ81">
        <v>0</v>
      </c>
      <c r="AK81">
        <v>51.78</v>
      </c>
      <c r="AL81">
        <v>79.38</v>
      </c>
      <c r="AM81">
        <v>13.33</v>
      </c>
      <c r="AN81">
        <v>0</v>
      </c>
      <c r="AO81">
        <v>8.2100000000000009</v>
      </c>
      <c r="AP81">
        <v>12.68</v>
      </c>
      <c r="AQ81">
        <v>62.24</v>
      </c>
      <c r="AR81">
        <v>11.04</v>
      </c>
      <c r="AS81">
        <v>9.42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2703.63</v>
      </c>
    </row>
    <row r="82" spans="1:117">
      <c r="A82" t="s">
        <v>124</v>
      </c>
      <c r="B82">
        <v>0</v>
      </c>
      <c r="C82">
        <v>0</v>
      </c>
      <c r="D82">
        <v>25.72</v>
      </c>
      <c r="E82">
        <v>0</v>
      </c>
      <c r="F82">
        <v>0</v>
      </c>
      <c r="G82">
        <v>68.42</v>
      </c>
      <c r="H82">
        <v>0</v>
      </c>
      <c r="I82">
        <v>0</v>
      </c>
      <c r="J82">
        <v>88.77</v>
      </c>
      <c r="K82">
        <v>341.57</v>
      </c>
      <c r="L82">
        <v>424.31</v>
      </c>
      <c r="M82">
        <v>46</v>
      </c>
      <c r="N82">
        <v>118.76</v>
      </c>
      <c r="O82">
        <v>124.32</v>
      </c>
      <c r="P82">
        <v>138</v>
      </c>
      <c r="Q82">
        <v>20.56</v>
      </c>
      <c r="R82">
        <v>42.4</v>
      </c>
      <c r="S82">
        <v>0</v>
      </c>
      <c r="T82">
        <v>0</v>
      </c>
      <c r="U82">
        <v>348.98</v>
      </c>
      <c r="V82">
        <v>20.8</v>
      </c>
      <c r="W82">
        <v>44.92</v>
      </c>
      <c r="X82">
        <v>98.87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49.93</v>
      </c>
      <c r="AF82">
        <v>37.47</v>
      </c>
      <c r="AG82">
        <v>40.69</v>
      </c>
      <c r="AH82">
        <v>140.34</v>
      </c>
      <c r="AI82">
        <v>16.55</v>
      </c>
      <c r="AJ82">
        <v>0</v>
      </c>
      <c r="AK82">
        <v>51.78</v>
      </c>
      <c r="AL82">
        <v>79.38</v>
      </c>
      <c r="AM82">
        <v>13.33</v>
      </c>
      <c r="AN82">
        <v>0</v>
      </c>
      <c r="AO82">
        <v>8.2899999999999991</v>
      </c>
      <c r="AP82">
        <v>12.68</v>
      </c>
      <c r="AQ82">
        <v>62.24</v>
      </c>
      <c r="AR82">
        <v>11.04</v>
      </c>
      <c r="AS82">
        <v>9.42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2671.25</v>
      </c>
    </row>
    <row r="83" spans="1:117">
      <c r="A83" t="s">
        <v>125</v>
      </c>
      <c r="B83">
        <v>0</v>
      </c>
      <c r="C83">
        <v>0</v>
      </c>
      <c r="D83">
        <v>26.25</v>
      </c>
      <c r="E83">
        <v>0</v>
      </c>
      <c r="F83">
        <v>0</v>
      </c>
      <c r="G83">
        <v>68.42</v>
      </c>
      <c r="H83">
        <v>0</v>
      </c>
      <c r="I83">
        <v>0</v>
      </c>
      <c r="J83">
        <v>88.77</v>
      </c>
      <c r="K83">
        <v>341.57</v>
      </c>
      <c r="L83">
        <v>424.31</v>
      </c>
      <c r="M83">
        <v>46</v>
      </c>
      <c r="N83">
        <v>118.76</v>
      </c>
      <c r="O83">
        <v>124.32</v>
      </c>
      <c r="P83">
        <v>138</v>
      </c>
      <c r="Q83">
        <v>20.56</v>
      </c>
      <c r="R83">
        <v>42.4</v>
      </c>
      <c r="S83">
        <v>0</v>
      </c>
      <c r="T83">
        <v>0</v>
      </c>
      <c r="U83">
        <v>348.98</v>
      </c>
      <c r="V83">
        <v>20.8</v>
      </c>
      <c r="W83">
        <v>44.92</v>
      </c>
      <c r="X83">
        <v>98.87</v>
      </c>
      <c r="Y83">
        <v>0</v>
      </c>
      <c r="Z83">
        <v>19.559999999999999</v>
      </c>
      <c r="AA83">
        <v>42.15</v>
      </c>
      <c r="AB83">
        <v>40.79</v>
      </c>
      <c r="AC83">
        <v>30.56</v>
      </c>
      <c r="AD83">
        <v>37.65</v>
      </c>
      <c r="AE83">
        <v>49.93</v>
      </c>
      <c r="AF83">
        <v>37.47</v>
      </c>
      <c r="AG83">
        <v>40.69</v>
      </c>
      <c r="AH83">
        <v>140.34</v>
      </c>
      <c r="AI83">
        <v>14</v>
      </c>
      <c r="AJ83">
        <v>0</v>
      </c>
      <c r="AK83">
        <v>51.78</v>
      </c>
      <c r="AL83">
        <v>51.13</v>
      </c>
      <c r="AM83">
        <v>13.33</v>
      </c>
      <c r="AN83">
        <v>0</v>
      </c>
      <c r="AO83">
        <v>8.82</v>
      </c>
      <c r="AP83">
        <v>12.68</v>
      </c>
      <c r="AQ83">
        <v>62.24</v>
      </c>
      <c r="AR83">
        <v>11.04</v>
      </c>
      <c r="AS83">
        <v>9.42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2641.5099999999998</v>
      </c>
    </row>
    <row r="84" spans="1:117">
      <c r="A84" t="s">
        <v>126</v>
      </c>
      <c r="B84">
        <v>0</v>
      </c>
      <c r="C84">
        <v>0</v>
      </c>
      <c r="D84">
        <v>26.25</v>
      </c>
      <c r="E84">
        <v>0</v>
      </c>
      <c r="F84">
        <v>0</v>
      </c>
      <c r="G84">
        <v>68.42</v>
      </c>
      <c r="H84">
        <v>0</v>
      </c>
      <c r="I84">
        <v>0</v>
      </c>
      <c r="J84">
        <v>88.77</v>
      </c>
      <c r="K84">
        <v>341.57</v>
      </c>
      <c r="L84">
        <v>424.31</v>
      </c>
      <c r="M84">
        <v>46</v>
      </c>
      <c r="N84">
        <v>118.76</v>
      </c>
      <c r="O84">
        <v>124.32</v>
      </c>
      <c r="P84">
        <v>138</v>
      </c>
      <c r="Q84">
        <v>20.56</v>
      </c>
      <c r="R84">
        <v>42.4</v>
      </c>
      <c r="S84">
        <v>0</v>
      </c>
      <c r="T84">
        <v>0</v>
      </c>
      <c r="U84">
        <v>348.98</v>
      </c>
      <c r="V84">
        <v>20.8</v>
      </c>
      <c r="W84">
        <v>44.92</v>
      </c>
      <c r="X84">
        <v>98.87</v>
      </c>
      <c r="Y84">
        <v>0</v>
      </c>
      <c r="Z84">
        <v>6.52</v>
      </c>
      <c r="AA84">
        <v>28.1</v>
      </c>
      <c r="AB84">
        <v>39.51</v>
      </c>
      <c r="AC84">
        <v>19.36</v>
      </c>
      <c r="AD84">
        <v>36.549999999999997</v>
      </c>
      <c r="AE84">
        <v>49.43</v>
      </c>
      <c r="AF84">
        <v>19.72</v>
      </c>
      <c r="AG84">
        <v>40.69</v>
      </c>
      <c r="AH84">
        <v>113.64</v>
      </c>
      <c r="AI84">
        <v>14</v>
      </c>
      <c r="AJ84">
        <v>0</v>
      </c>
      <c r="AK84">
        <v>51.78</v>
      </c>
      <c r="AL84">
        <v>51.13</v>
      </c>
      <c r="AM84">
        <v>13.33</v>
      </c>
      <c r="AN84">
        <v>0</v>
      </c>
      <c r="AO84">
        <v>8.82</v>
      </c>
      <c r="AP84">
        <v>11.53</v>
      </c>
      <c r="AQ84">
        <v>62.24</v>
      </c>
      <c r="AR84">
        <v>11.04</v>
      </c>
      <c r="AS84">
        <v>9.42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2554.7399999999998</v>
      </c>
    </row>
    <row r="85" spans="1:117">
      <c r="A85" t="s">
        <v>127</v>
      </c>
      <c r="B85">
        <v>0</v>
      </c>
      <c r="C85">
        <v>0</v>
      </c>
      <c r="D85">
        <v>26.25</v>
      </c>
      <c r="E85">
        <v>0</v>
      </c>
      <c r="F85">
        <v>0</v>
      </c>
      <c r="G85">
        <v>68.42</v>
      </c>
      <c r="H85">
        <v>0</v>
      </c>
      <c r="I85">
        <v>0</v>
      </c>
      <c r="J85">
        <v>88.77</v>
      </c>
      <c r="K85">
        <v>341.57</v>
      </c>
      <c r="L85">
        <v>424.31</v>
      </c>
      <c r="M85">
        <v>46</v>
      </c>
      <c r="N85">
        <v>118.76</v>
      </c>
      <c r="O85">
        <v>124.32</v>
      </c>
      <c r="P85">
        <v>138</v>
      </c>
      <c r="Q85">
        <v>20.56</v>
      </c>
      <c r="R85">
        <v>42.4</v>
      </c>
      <c r="S85">
        <v>0</v>
      </c>
      <c r="T85">
        <v>0</v>
      </c>
      <c r="U85">
        <v>348.98</v>
      </c>
      <c r="V85">
        <v>20.8</v>
      </c>
      <c r="W85">
        <v>44.92</v>
      </c>
      <c r="X85">
        <v>98.87</v>
      </c>
      <c r="Y85">
        <v>0</v>
      </c>
      <c r="Z85">
        <v>6.52</v>
      </c>
      <c r="AA85">
        <v>28.1</v>
      </c>
      <c r="AB85">
        <v>25.33</v>
      </c>
      <c r="AC85">
        <v>19.36</v>
      </c>
      <c r="AD85">
        <v>27.48</v>
      </c>
      <c r="AE85">
        <v>49.43</v>
      </c>
      <c r="AF85">
        <v>8.8699999999999992</v>
      </c>
      <c r="AG85">
        <v>40.69</v>
      </c>
      <c r="AH85">
        <v>113.64</v>
      </c>
      <c r="AI85">
        <v>14</v>
      </c>
      <c r="AJ85">
        <v>0</v>
      </c>
      <c r="AK85">
        <v>51.78</v>
      </c>
      <c r="AL85">
        <v>51.13</v>
      </c>
      <c r="AM85">
        <v>9.33</v>
      </c>
      <c r="AN85">
        <v>0</v>
      </c>
      <c r="AO85">
        <v>8.9600000000000009</v>
      </c>
      <c r="AP85">
        <v>11.53</v>
      </c>
      <c r="AQ85">
        <v>62.24</v>
      </c>
      <c r="AR85">
        <v>11.04</v>
      </c>
      <c r="AS85">
        <v>9.42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2516.7799999999993</v>
      </c>
    </row>
    <row r="86" spans="1:117">
      <c r="A86" t="s">
        <v>128</v>
      </c>
      <c r="B86">
        <v>0</v>
      </c>
      <c r="C86">
        <v>0</v>
      </c>
      <c r="D86">
        <v>26.25</v>
      </c>
      <c r="E86">
        <v>0</v>
      </c>
      <c r="F86">
        <v>0</v>
      </c>
      <c r="G86">
        <v>68.42</v>
      </c>
      <c r="H86">
        <v>0</v>
      </c>
      <c r="I86">
        <v>0</v>
      </c>
      <c r="J86">
        <v>88.77</v>
      </c>
      <c r="K86">
        <v>341.57</v>
      </c>
      <c r="L86">
        <v>424.31</v>
      </c>
      <c r="M86">
        <v>46</v>
      </c>
      <c r="N86">
        <v>118.76</v>
      </c>
      <c r="O86">
        <v>124.32</v>
      </c>
      <c r="P86">
        <v>138</v>
      </c>
      <c r="Q86">
        <v>20.56</v>
      </c>
      <c r="R86">
        <v>42.4</v>
      </c>
      <c r="S86">
        <v>0</v>
      </c>
      <c r="T86">
        <v>0</v>
      </c>
      <c r="U86">
        <v>348.98</v>
      </c>
      <c r="V86">
        <v>20.8</v>
      </c>
      <c r="W86">
        <v>44.92</v>
      </c>
      <c r="X86">
        <v>98.87</v>
      </c>
      <c r="Y86">
        <v>0</v>
      </c>
      <c r="Z86">
        <v>6.52</v>
      </c>
      <c r="AA86">
        <v>28.1</v>
      </c>
      <c r="AB86">
        <v>25.33</v>
      </c>
      <c r="AC86">
        <v>19.36</v>
      </c>
      <c r="AD86">
        <v>27.48</v>
      </c>
      <c r="AE86">
        <v>49.43</v>
      </c>
      <c r="AF86">
        <v>8.8699999999999992</v>
      </c>
      <c r="AG86">
        <v>40.69</v>
      </c>
      <c r="AH86">
        <v>113.64</v>
      </c>
      <c r="AI86">
        <v>14</v>
      </c>
      <c r="AJ86">
        <v>0</v>
      </c>
      <c r="AK86">
        <v>51.78</v>
      </c>
      <c r="AL86">
        <v>51.13</v>
      </c>
      <c r="AM86">
        <v>4.8</v>
      </c>
      <c r="AN86">
        <v>0</v>
      </c>
      <c r="AO86">
        <v>9.11</v>
      </c>
      <c r="AP86">
        <v>11.53</v>
      </c>
      <c r="AQ86">
        <v>62.24</v>
      </c>
      <c r="AR86">
        <v>50.79</v>
      </c>
      <c r="AS86">
        <v>9.42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2552.1499999999996</v>
      </c>
    </row>
    <row r="87" spans="1:117">
      <c r="A87" t="s">
        <v>129</v>
      </c>
      <c r="B87">
        <v>0</v>
      </c>
      <c r="C87">
        <v>0</v>
      </c>
      <c r="D87">
        <v>26.25</v>
      </c>
      <c r="E87">
        <v>0</v>
      </c>
      <c r="F87">
        <v>0</v>
      </c>
      <c r="G87">
        <v>68.42</v>
      </c>
      <c r="H87">
        <v>0</v>
      </c>
      <c r="I87">
        <v>0</v>
      </c>
      <c r="J87">
        <v>88.77</v>
      </c>
      <c r="K87">
        <v>341.57</v>
      </c>
      <c r="L87">
        <v>424.31</v>
      </c>
      <c r="M87">
        <v>46</v>
      </c>
      <c r="N87">
        <v>118.76</v>
      </c>
      <c r="O87">
        <v>124.32</v>
      </c>
      <c r="P87">
        <v>138</v>
      </c>
      <c r="Q87">
        <v>20.56</v>
      </c>
      <c r="R87">
        <v>42.4</v>
      </c>
      <c r="S87">
        <v>0</v>
      </c>
      <c r="T87">
        <v>0</v>
      </c>
      <c r="U87">
        <v>348.98</v>
      </c>
      <c r="V87">
        <v>20.8</v>
      </c>
      <c r="W87">
        <v>44.92</v>
      </c>
      <c r="X87">
        <v>98.87</v>
      </c>
      <c r="Y87">
        <v>0</v>
      </c>
      <c r="Z87">
        <v>6.52</v>
      </c>
      <c r="AA87">
        <v>28.1</v>
      </c>
      <c r="AB87">
        <v>25.33</v>
      </c>
      <c r="AC87">
        <v>19.36</v>
      </c>
      <c r="AD87">
        <v>27.48</v>
      </c>
      <c r="AE87">
        <v>49.43</v>
      </c>
      <c r="AF87">
        <v>8.8699999999999992</v>
      </c>
      <c r="AG87">
        <v>40.69</v>
      </c>
      <c r="AH87">
        <v>113.64</v>
      </c>
      <c r="AI87">
        <v>14</v>
      </c>
      <c r="AJ87">
        <v>0</v>
      </c>
      <c r="AK87">
        <v>51.78</v>
      </c>
      <c r="AL87">
        <v>51.13</v>
      </c>
      <c r="AM87">
        <v>4.8</v>
      </c>
      <c r="AN87">
        <v>0</v>
      </c>
      <c r="AO87">
        <v>9.11</v>
      </c>
      <c r="AP87">
        <v>11.53</v>
      </c>
      <c r="AQ87">
        <v>62.24</v>
      </c>
      <c r="AR87">
        <v>50.79</v>
      </c>
      <c r="AS87">
        <v>10.76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2553.4899999999998</v>
      </c>
    </row>
    <row r="88" spans="1:117">
      <c r="A88" t="s">
        <v>130</v>
      </c>
      <c r="B88">
        <v>0</v>
      </c>
      <c r="C88">
        <v>0</v>
      </c>
      <c r="D88">
        <v>26.25</v>
      </c>
      <c r="E88">
        <v>0</v>
      </c>
      <c r="F88">
        <v>0</v>
      </c>
      <c r="G88">
        <v>68.42</v>
      </c>
      <c r="H88">
        <v>0</v>
      </c>
      <c r="I88">
        <v>0</v>
      </c>
      <c r="J88">
        <v>88.77</v>
      </c>
      <c r="K88">
        <v>341.57</v>
      </c>
      <c r="L88">
        <v>424.31</v>
      </c>
      <c r="M88">
        <v>46</v>
      </c>
      <c r="N88">
        <v>118.76</v>
      </c>
      <c r="O88">
        <v>124.32</v>
      </c>
      <c r="P88">
        <v>138</v>
      </c>
      <c r="Q88">
        <v>20.56</v>
      </c>
      <c r="R88">
        <v>42.4</v>
      </c>
      <c r="S88">
        <v>0</v>
      </c>
      <c r="T88">
        <v>0</v>
      </c>
      <c r="U88">
        <v>348.98</v>
      </c>
      <c r="V88">
        <v>20.8</v>
      </c>
      <c r="W88">
        <v>44.92</v>
      </c>
      <c r="X88">
        <v>98.87</v>
      </c>
      <c r="Y88">
        <v>0</v>
      </c>
      <c r="Z88">
        <v>6.52</v>
      </c>
      <c r="AA88">
        <v>28.1</v>
      </c>
      <c r="AB88">
        <v>25.33</v>
      </c>
      <c r="AC88">
        <v>19.36</v>
      </c>
      <c r="AD88">
        <v>27.48</v>
      </c>
      <c r="AE88">
        <v>49.43</v>
      </c>
      <c r="AF88">
        <v>8.8699999999999992</v>
      </c>
      <c r="AG88">
        <v>40.69</v>
      </c>
      <c r="AH88">
        <v>113.64</v>
      </c>
      <c r="AI88">
        <v>14</v>
      </c>
      <c r="AJ88">
        <v>0</v>
      </c>
      <c r="AK88">
        <v>51.78</v>
      </c>
      <c r="AL88">
        <v>51.13</v>
      </c>
      <c r="AM88">
        <v>4.8</v>
      </c>
      <c r="AN88">
        <v>0</v>
      </c>
      <c r="AO88">
        <v>9.27</v>
      </c>
      <c r="AP88">
        <v>11.53</v>
      </c>
      <c r="AQ88">
        <v>62.24</v>
      </c>
      <c r="AR88">
        <v>11.04</v>
      </c>
      <c r="AS88">
        <v>10.76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2513.8999999999996</v>
      </c>
    </row>
    <row r="89" spans="1:117">
      <c r="A89" t="s">
        <v>131</v>
      </c>
      <c r="B89">
        <v>0</v>
      </c>
      <c r="C89">
        <v>0</v>
      </c>
      <c r="D89">
        <v>26.25</v>
      </c>
      <c r="E89">
        <v>0</v>
      </c>
      <c r="F89">
        <v>0</v>
      </c>
      <c r="G89">
        <v>68.42</v>
      </c>
      <c r="H89">
        <v>0</v>
      </c>
      <c r="I89">
        <v>0</v>
      </c>
      <c r="J89">
        <v>88.77</v>
      </c>
      <c r="K89">
        <v>341.57</v>
      </c>
      <c r="L89">
        <v>424.31</v>
      </c>
      <c r="M89">
        <v>46</v>
      </c>
      <c r="N89">
        <v>118.76</v>
      </c>
      <c r="O89">
        <v>124.32</v>
      </c>
      <c r="P89">
        <v>138</v>
      </c>
      <c r="Q89">
        <v>20.56</v>
      </c>
      <c r="R89">
        <v>42.4</v>
      </c>
      <c r="S89">
        <v>0</v>
      </c>
      <c r="T89">
        <v>0</v>
      </c>
      <c r="U89">
        <v>348.98</v>
      </c>
      <c r="V89">
        <v>20.8</v>
      </c>
      <c r="W89">
        <v>44.92</v>
      </c>
      <c r="X89">
        <v>98.87</v>
      </c>
      <c r="Y89">
        <v>0</v>
      </c>
      <c r="Z89">
        <v>6.52</v>
      </c>
      <c r="AA89">
        <v>28.1</v>
      </c>
      <c r="AB89">
        <v>25.33</v>
      </c>
      <c r="AC89">
        <v>19.36</v>
      </c>
      <c r="AD89">
        <v>27.48</v>
      </c>
      <c r="AE89">
        <v>49.43</v>
      </c>
      <c r="AF89">
        <v>8.8699999999999992</v>
      </c>
      <c r="AG89">
        <v>40.69</v>
      </c>
      <c r="AH89">
        <v>113.64</v>
      </c>
      <c r="AI89">
        <v>14</v>
      </c>
      <c r="AJ89">
        <v>0</v>
      </c>
      <c r="AK89">
        <v>51.78</v>
      </c>
      <c r="AL89">
        <v>51.13</v>
      </c>
      <c r="AM89">
        <v>4.66</v>
      </c>
      <c r="AN89">
        <v>0</v>
      </c>
      <c r="AO89">
        <v>9.27</v>
      </c>
      <c r="AP89">
        <v>11.53</v>
      </c>
      <c r="AQ89">
        <v>62.24</v>
      </c>
      <c r="AR89">
        <v>11.04</v>
      </c>
      <c r="AS89">
        <v>10.76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2513.7599999999993</v>
      </c>
    </row>
    <row r="90" spans="1:117">
      <c r="A90" t="s">
        <v>132</v>
      </c>
      <c r="B90">
        <v>0</v>
      </c>
      <c r="C90">
        <v>0</v>
      </c>
      <c r="D90">
        <v>26.25</v>
      </c>
      <c r="E90">
        <v>0</v>
      </c>
      <c r="F90">
        <v>0</v>
      </c>
      <c r="G90">
        <v>68.42</v>
      </c>
      <c r="H90">
        <v>0</v>
      </c>
      <c r="I90">
        <v>0</v>
      </c>
      <c r="J90">
        <v>88.77</v>
      </c>
      <c r="K90">
        <v>341.57</v>
      </c>
      <c r="L90">
        <v>424.31</v>
      </c>
      <c r="M90">
        <v>46</v>
      </c>
      <c r="N90">
        <v>118.76</v>
      </c>
      <c r="O90">
        <v>124.32</v>
      </c>
      <c r="P90">
        <v>138</v>
      </c>
      <c r="Q90">
        <v>20.56</v>
      </c>
      <c r="R90">
        <v>42.4</v>
      </c>
      <c r="S90">
        <v>0</v>
      </c>
      <c r="T90">
        <v>0</v>
      </c>
      <c r="U90">
        <v>348.98</v>
      </c>
      <c r="V90">
        <v>20.8</v>
      </c>
      <c r="W90">
        <v>44.92</v>
      </c>
      <c r="X90">
        <v>98.87</v>
      </c>
      <c r="Y90">
        <v>0</v>
      </c>
      <c r="Z90">
        <v>6.52</v>
      </c>
      <c r="AA90">
        <v>28.1</v>
      </c>
      <c r="AB90">
        <v>25.33</v>
      </c>
      <c r="AC90">
        <v>19.36</v>
      </c>
      <c r="AD90">
        <v>27.48</v>
      </c>
      <c r="AE90">
        <v>49.43</v>
      </c>
      <c r="AF90">
        <v>8.8699999999999992</v>
      </c>
      <c r="AG90">
        <v>40.69</v>
      </c>
      <c r="AH90">
        <v>113.64</v>
      </c>
      <c r="AI90">
        <v>14</v>
      </c>
      <c r="AJ90">
        <v>0</v>
      </c>
      <c r="AK90">
        <v>51.78</v>
      </c>
      <c r="AL90">
        <v>51.13</v>
      </c>
      <c r="AM90">
        <v>9.33</v>
      </c>
      <c r="AN90">
        <v>0</v>
      </c>
      <c r="AO90">
        <v>9.41</v>
      </c>
      <c r="AP90">
        <v>11.53</v>
      </c>
      <c r="AQ90">
        <v>62.24</v>
      </c>
      <c r="AR90">
        <v>11.04</v>
      </c>
      <c r="AS90">
        <v>10.76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2518.5699999999993</v>
      </c>
    </row>
    <row r="91" spans="1:117">
      <c r="A91" t="s">
        <v>133</v>
      </c>
      <c r="B91">
        <v>0</v>
      </c>
      <c r="C91">
        <v>0</v>
      </c>
      <c r="D91">
        <v>26.78</v>
      </c>
      <c r="E91">
        <v>0</v>
      </c>
      <c r="F91">
        <v>0</v>
      </c>
      <c r="G91">
        <v>68.42</v>
      </c>
      <c r="H91">
        <v>0</v>
      </c>
      <c r="I91">
        <v>0</v>
      </c>
      <c r="J91">
        <v>88.77</v>
      </c>
      <c r="K91">
        <v>341.57</v>
      </c>
      <c r="L91">
        <v>424.31</v>
      </c>
      <c r="M91">
        <v>46</v>
      </c>
      <c r="N91">
        <v>118.76</v>
      </c>
      <c r="O91">
        <v>124.32</v>
      </c>
      <c r="P91">
        <v>138</v>
      </c>
      <c r="Q91">
        <v>20.56</v>
      </c>
      <c r="R91">
        <v>42.4</v>
      </c>
      <c r="S91">
        <v>0</v>
      </c>
      <c r="T91">
        <v>0</v>
      </c>
      <c r="U91">
        <v>348.98</v>
      </c>
      <c r="V91">
        <v>20.8</v>
      </c>
      <c r="W91">
        <v>44.92</v>
      </c>
      <c r="X91">
        <v>98.87</v>
      </c>
      <c r="Y91">
        <v>0</v>
      </c>
      <c r="Z91">
        <v>6.52</v>
      </c>
      <c r="AA91">
        <v>42.15</v>
      </c>
      <c r="AB91">
        <v>25.33</v>
      </c>
      <c r="AC91">
        <v>19.36</v>
      </c>
      <c r="AD91">
        <v>27.48</v>
      </c>
      <c r="AE91">
        <v>49.43</v>
      </c>
      <c r="AF91">
        <v>8.8699999999999992</v>
      </c>
      <c r="AG91">
        <v>40.69</v>
      </c>
      <c r="AH91">
        <v>113.64</v>
      </c>
      <c r="AI91">
        <v>3.56</v>
      </c>
      <c r="AJ91">
        <v>0</v>
      </c>
      <c r="AK91">
        <v>51.78</v>
      </c>
      <c r="AL91">
        <v>51.13</v>
      </c>
      <c r="AM91">
        <v>12</v>
      </c>
      <c r="AN91">
        <v>0</v>
      </c>
      <c r="AO91">
        <v>9.85</v>
      </c>
      <c r="AP91">
        <v>11.53</v>
      </c>
      <c r="AQ91">
        <v>62.24</v>
      </c>
      <c r="AR91">
        <v>11.04</v>
      </c>
      <c r="AS91">
        <v>9.42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2524.4799999999996</v>
      </c>
    </row>
    <row r="92" spans="1:117">
      <c r="A92" t="s">
        <v>134</v>
      </c>
      <c r="B92">
        <v>0</v>
      </c>
      <c r="C92">
        <v>0</v>
      </c>
      <c r="D92">
        <v>26.78</v>
      </c>
      <c r="E92">
        <v>0</v>
      </c>
      <c r="F92">
        <v>0</v>
      </c>
      <c r="G92">
        <v>68.42</v>
      </c>
      <c r="H92">
        <v>0</v>
      </c>
      <c r="I92">
        <v>0</v>
      </c>
      <c r="J92">
        <v>88.77</v>
      </c>
      <c r="K92">
        <v>341.57</v>
      </c>
      <c r="L92">
        <v>424.31</v>
      </c>
      <c r="M92">
        <v>46</v>
      </c>
      <c r="N92">
        <v>118.76</v>
      </c>
      <c r="O92">
        <v>124.32</v>
      </c>
      <c r="P92">
        <v>138</v>
      </c>
      <c r="Q92">
        <v>20.56</v>
      </c>
      <c r="R92">
        <v>42.4</v>
      </c>
      <c r="S92">
        <v>0</v>
      </c>
      <c r="T92">
        <v>0</v>
      </c>
      <c r="U92">
        <v>348.98</v>
      </c>
      <c r="V92">
        <v>20.8</v>
      </c>
      <c r="W92">
        <v>44.92</v>
      </c>
      <c r="X92">
        <v>98.87</v>
      </c>
      <c r="Y92">
        <v>0</v>
      </c>
      <c r="Z92">
        <v>6.52</v>
      </c>
      <c r="AA92">
        <v>42.15</v>
      </c>
      <c r="AB92">
        <v>25.33</v>
      </c>
      <c r="AC92">
        <v>19.36</v>
      </c>
      <c r="AD92">
        <v>27.48</v>
      </c>
      <c r="AE92">
        <v>49.43</v>
      </c>
      <c r="AF92">
        <v>8.8699999999999992</v>
      </c>
      <c r="AG92">
        <v>40.69</v>
      </c>
      <c r="AH92">
        <v>113.64</v>
      </c>
      <c r="AI92">
        <v>3.56</v>
      </c>
      <c r="AJ92">
        <v>0</v>
      </c>
      <c r="AK92">
        <v>51.78</v>
      </c>
      <c r="AL92">
        <v>51.13</v>
      </c>
      <c r="AM92">
        <v>12</v>
      </c>
      <c r="AN92">
        <v>0</v>
      </c>
      <c r="AO92">
        <v>9.85</v>
      </c>
      <c r="AP92">
        <v>11.53</v>
      </c>
      <c r="AQ92">
        <v>62.24</v>
      </c>
      <c r="AR92">
        <v>11.04</v>
      </c>
      <c r="AS92">
        <v>9.42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2524.4799999999996</v>
      </c>
    </row>
    <row r="93" spans="1:117">
      <c r="A93" t="s">
        <v>135</v>
      </c>
      <c r="B93">
        <v>0</v>
      </c>
      <c r="C93">
        <v>0</v>
      </c>
      <c r="D93">
        <v>27.3</v>
      </c>
      <c r="E93">
        <v>0</v>
      </c>
      <c r="F93">
        <v>0</v>
      </c>
      <c r="G93">
        <v>68.42</v>
      </c>
      <c r="H93">
        <v>0</v>
      </c>
      <c r="I93">
        <v>0</v>
      </c>
      <c r="J93">
        <v>88.77</v>
      </c>
      <c r="K93">
        <v>341.57</v>
      </c>
      <c r="L93">
        <v>424.31</v>
      </c>
      <c r="M93">
        <v>46</v>
      </c>
      <c r="N93">
        <v>118.76</v>
      </c>
      <c r="O93">
        <v>124.32</v>
      </c>
      <c r="P93">
        <v>138</v>
      </c>
      <c r="Q93">
        <v>20.56</v>
      </c>
      <c r="R93">
        <v>42.4</v>
      </c>
      <c r="S93">
        <v>0</v>
      </c>
      <c r="T93">
        <v>0</v>
      </c>
      <c r="U93">
        <v>348.98</v>
      </c>
      <c r="V93">
        <v>20.8</v>
      </c>
      <c r="W93">
        <v>44.92</v>
      </c>
      <c r="X93">
        <v>98.87</v>
      </c>
      <c r="Y93">
        <v>0</v>
      </c>
      <c r="Z93">
        <v>6.52</v>
      </c>
      <c r="AA93">
        <v>42.15</v>
      </c>
      <c r="AB93">
        <v>25.33</v>
      </c>
      <c r="AC93">
        <v>19.36</v>
      </c>
      <c r="AD93">
        <v>27.48</v>
      </c>
      <c r="AE93">
        <v>49.43</v>
      </c>
      <c r="AF93">
        <v>8.8699999999999992</v>
      </c>
      <c r="AG93">
        <v>40.69</v>
      </c>
      <c r="AH93">
        <v>113.64</v>
      </c>
      <c r="AI93">
        <v>0</v>
      </c>
      <c r="AJ93">
        <v>0</v>
      </c>
      <c r="AK93">
        <v>51.78</v>
      </c>
      <c r="AL93">
        <v>51.13</v>
      </c>
      <c r="AM93">
        <v>12</v>
      </c>
      <c r="AN93">
        <v>0</v>
      </c>
      <c r="AO93">
        <v>10</v>
      </c>
      <c r="AP93">
        <v>11.53</v>
      </c>
      <c r="AQ93">
        <v>62.24</v>
      </c>
      <c r="AR93">
        <v>11.04</v>
      </c>
      <c r="AS93">
        <v>12.11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2524.2799999999997</v>
      </c>
    </row>
    <row r="94" spans="1:117">
      <c r="A94" t="s">
        <v>136</v>
      </c>
      <c r="B94">
        <v>0</v>
      </c>
      <c r="C94">
        <v>0</v>
      </c>
      <c r="D94">
        <v>27.3</v>
      </c>
      <c r="E94">
        <v>0</v>
      </c>
      <c r="F94">
        <v>0</v>
      </c>
      <c r="G94">
        <v>68.42</v>
      </c>
      <c r="H94">
        <v>0</v>
      </c>
      <c r="I94">
        <v>0</v>
      </c>
      <c r="J94">
        <v>88.77</v>
      </c>
      <c r="K94">
        <v>341.57</v>
      </c>
      <c r="L94">
        <v>424.31</v>
      </c>
      <c r="M94">
        <v>46</v>
      </c>
      <c r="N94">
        <v>118.76</v>
      </c>
      <c r="O94">
        <v>124.32</v>
      </c>
      <c r="P94">
        <v>138</v>
      </c>
      <c r="Q94">
        <v>20.56</v>
      </c>
      <c r="R94">
        <v>42.4</v>
      </c>
      <c r="S94">
        <v>0</v>
      </c>
      <c r="T94">
        <v>0</v>
      </c>
      <c r="U94">
        <v>348.98</v>
      </c>
      <c r="V94">
        <v>20.8</v>
      </c>
      <c r="W94">
        <v>44.92</v>
      </c>
      <c r="X94">
        <v>98.87</v>
      </c>
      <c r="Y94">
        <v>0</v>
      </c>
      <c r="Z94">
        <v>6.52</v>
      </c>
      <c r="AA94">
        <v>28.1</v>
      </c>
      <c r="AB94">
        <v>25.33</v>
      </c>
      <c r="AC94">
        <v>19.36</v>
      </c>
      <c r="AD94">
        <v>27.48</v>
      </c>
      <c r="AE94">
        <v>49.43</v>
      </c>
      <c r="AF94">
        <v>8.8699999999999992</v>
      </c>
      <c r="AG94">
        <v>40.69</v>
      </c>
      <c r="AH94">
        <v>113.64</v>
      </c>
      <c r="AI94">
        <v>0</v>
      </c>
      <c r="AJ94">
        <v>0</v>
      </c>
      <c r="AK94">
        <v>51.78</v>
      </c>
      <c r="AL94">
        <v>51.13</v>
      </c>
      <c r="AM94">
        <v>12</v>
      </c>
      <c r="AN94">
        <v>0</v>
      </c>
      <c r="AO94">
        <v>10</v>
      </c>
      <c r="AP94">
        <v>11.53</v>
      </c>
      <c r="AQ94">
        <v>62.24</v>
      </c>
      <c r="AR94">
        <v>16.559999999999999</v>
      </c>
      <c r="AS94">
        <v>12.11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2515.7499999999995</v>
      </c>
    </row>
    <row r="95" spans="1:117">
      <c r="A95" t="s">
        <v>137</v>
      </c>
      <c r="B95">
        <v>0</v>
      </c>
      <c r="C95">
        <v>0</v>
      </c>
      <c r="D95">
        <v>27.3</v>
      </c>
      <c r="E95">
        <v>0</v>
      </c>
      <c r="F95">
        <v>0</v>
      </c>
      <c r="G95">
        <v>68.42</v>
      </c>
      <c r="H95">
        <v>0</v>
      </c>
      <c r="I95">
        <v>0</v>
      </c>
      <c r="J95">
        <v>88.77</v>
      </c>
      <c r="K95">
        <v>341.57</v>
      </c>
      <c r="L95">
        <v>424.31</v>
      </c>
      <c r="M95">
        <v>46</v>
      </c>
      <c r="N95">
        <v>118.76</v>
      </c>
      <c r="O95">
        <v>124.32</v>
      </c>
      <c r="P95">
        <v>138</v>
      </c>
      <c r="Q95">
        <v>20.56</v>
      </c>
      <c r="R95">
        <v>42.4</v>
      </c>
      <c r="S95">
        <v>0</v>
      </c>
      <c r="T95">
        <v>0</v>
      </c>
      <c r="U95">
        <v>348.98</v>
      </c>
      <c r="V95">
        <v>20.8</v>
      </c>
      <c r="W95">
        <v>44.92</v>
      </c>
      <c r="X95">
        <v>98.87</v>
      </c>
      <c r="Y95">
        <v>0</v>
      </c>
      <c r="Z95">
        <v>6.52</v>
      </c>
      <c r="AA95">
        <v>14.05</v>
      </c>
      <c r="AB95">
        <v>22.66</v>
      </c>
      <c r="AC95">
        <v>19.36</v>
      </c>
      <c r="AD95">
        <v>27.48</v>
      </c>
      <c r="AE95">
        <v>49.43</v>
      </c>
      <c r="AF95">
        <v>8.8699999999999992</v>
      </c>
      <c r="AG95">
        <v>40.69</v>
      </c>
      <c r="AH95">
        <v>85.23</v>
      </c>
      <c r="AI95">
        <v>0</v>
      </c>
      <c r="AJ95">
        <v>0</v>
      </c>
      <c r="AK95">
        <v>51.78</v>
      </c>
      <c r="AL95">
        <v>51.13</v>
      </c>
      <c r="AM95">
        <v>8.66</v>
      </c>
      <c r="AN95">
        <v>0</v>
      </c>
      <c r="AO95">
        <v>5</v>
      </c>
      <c r="AP95">
        <v>11.53</v>
      </c>
      <c r="AQ95">
        <v>62.24</v>
      </c>
      <c r="AR95">
        <v>16.559999999999999</v>
      </c>
      <c r="AS95">
        <v>9.42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2459.59</v>
      </c>
    </row>
    <row r="96" spans="1:117">
      <c r="A96" t="s">
        <v>138</v>
      </c>
      <c r="B96">
        <v>0</v>
      </c>
      <c r="C96">
        <v>0</v>
      </c>
      <c r="D96">
        <v>27.3</v>
      </c>
      <c r="E96">
        <v>0</v>
      </c>
      <c r="F96">
        <v>0</v>
      </c>
      <c r="G96">
        <v>68.42</v>
      </c>
      <c r="H96">
        <v>0</v>
      </c>
      <c r="I96">
        <v>0</v>
      </c>
      <c r="J96">
        <v>88.77</v>
      </c>
      <c r="K96">
        <v>341.57</v>
      </c>
      <c r="L96">
        <v>424.31</v>
      </c>
      <c r="M96">
        <v>46</v>
      </c>
      <c r="N96">
        <v>118.76</v>
      </c>
      <c r="O96">
        <v>124.32</v>
      </c>
      <c r="P96">
        <v>138</v>
      </c>
      <c r="Q96">
        <v>20.56</v>
      </c>
      <c r="R96">
        <v>42.4</v>
      </c>
      <c r="S96">
        <v>0</v>
      </c>
      <c r="T96">
        <v>0</v>
      </c>
      <c r="U96">
        <v>348.98</v>
      </c>
      <c r="V96">
        <v>20.8</v>
      </c>
      <c r="W96">
        <v>44.92</v>
      </c>
      <c r="X96">
        <v>98.87</v>
      </c>
      <c r="Y96">
        <v>0</v>
      </c>
      <c r="Z96">
        <v>6.52</v>
      </c>
      <c r="AA96">
        <v>14.05</v>
      </c>
      <c r="AB96">
        <v>22.66</v>
      </c>
      <c r="AC96">
        <v>19.36</v>
      </c>
      <c r="AD96">
        <v>27.48</v>
      </c>
      <c r="AE96">
        <v>49.43</v>
      </c>
      <c r="AF96">
        <v>8.8699999999999992</v>
      </c>
      <c r="AG96">
        <v>40.69</v>
      </c>
      <c r="AH96">
        <v>85.23</v>
      </c>
      <c r="AI96">
        <v>0</v>
      </c>
      <c r="AJ96">
        <v>0</v>
      </c>
      <c r="AK96">
        <v>51.78</v>
      </c>
      <c r="AL96">
        <v>51.13</v>
      </c>
      <c r="AM96">
        <v>2.67</v>
      </c>
      <c r="AN96">
        <v>0</v>
      </c>
      <c r="AO96">
        <v>5</v>
      </c>
      <c r="AP96">
        <v>11.53</v>
      </c>
      <c r="AQ96">
        <v>62.24</v>
      </c>
      <c r="AR96">
        <v>16.559999999999999</v>
      </c>
      <c r="AS96">
        <v>9.42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2453.6000000000004</v>
      </c>
    </row>
    <row r="97" spans="1:117">
      <c r="A97" t="s">
        <v>139</v>
      </c>
      <c r="B97">
        <v>0</v>
      </c>
      <c r="C97">
        <v>0</v>
      </c>
      <c r="D97">
        <v>27.3</v>
      </c>
      <c r="E97">
        <v>0</v>
      </c>
      <c r="F97">
        <v>0</v>
      </c>
      <c r="G97">
        <v>68.42</v>
      </c>
      <c r="H97">
        <v>0</v>
      </c>
      <c r="I97">
        <v>0</v>
      </c>
      <c r="J97">
        <v>88.77</v>
      </c>
      <c r="K97">
        <v>341.57</v>
      </c>
      <c r="L97">
        <v>424.31</v>
      </c>
      <c r="M97">
        <v>46</v>
      </c>
      <c r="N97">
        <v>118.76</v>
      </c>
      <c r="O97">
        <v>124.32</v>
      </c>
      <c r="P97">
        <v>138</v>
      </c>
      <c r="Q97">
        <v>20.56</v>
      </c>
      <c r="R97">
        <v>42.4</v>
      </c>
      <c r="S97">
        <v>0</v>
      </c>
      <c r="T97">
        <v>0</v>
      </c>
      <c r="U97">
        <v>348.98</v>
      </c>
      <c r="V97">
        <v>20.8</v>
      </c>
      <c r="W97">
        <v>44.92</v>
      </c>
      <c r="X97">
        <v>98.87</v>
      </c>
      <c r="Y97">
        <v>0</v>
      </c>
      <c r="Z97">
        <v>6.52</v>
      </c>
      <c r="AA97">
        <v>14.05</v>
      </c>
      <c r="AB97">
        <v>22.66</v>
      </c>
      <c r="AC97">
        <v>19.36</v>
      </c>
      <c r="AD97">
        <v>27.48</v>
      </c>
      <c r="AE97">
        <v>49.43</v>
      </c>
      <c r="AF97">
        <v>8.8699999999999992</v>
      </c>
      <c r="AG97">
        <v>40.69</v>
      </c>
      <c r="AH97">
        <v>85.23</v>
      </c>
      <c r="AI97">
        <v>0</v>
      </c>
      <c r="AJ97">
        <v>0</v>
      </c>
      <c r="AK97">
        <v>51.78</v>
      </c>
      <c r="AL97">
        <v>51.13</v>
      </c>
      <c r="AM97">
        <v>0</v>
      </c>
      <c r="AN97">
        <v>0</v>
      </c>
      <c r="AO97">
        <v>5</v>
      </c>
      <c r="AP97">
        <v>11.53</v>
      </c>
      <c r="AQ97">
        <v>62.24</v>
      </c>
      <c r="AR97">
        <v>13.25</v>
      </c>
      <c r="AS97">
        <v>9.42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2447.6200000000003</v>
      </c>
    </row>
    <row r="98" spans="1:117">
      <c r="A98" t="s">
        <v>140</v>
      </c>
      <c r="B98">
        <v>0</v>
      </c>
      <c r="C98">
        <v>0</v>
      </c>
      <c r="D98">
        <v>27.3</v>
      </c>
      <c r="E98">
        <v>0</v>
      </c>
      <c r="F98">
        <v>0</v>
      </c>
      <c r="G98">
        <v>68.42</v>
      </c>
      <c r="H98">
        <v>0</v>
      </c>
      <c r="I98">
        <v>0</v>
      </c>
      <c r="J98">
        <v>88.77</v>
      </c>
      <c r="K98">
        <v>341.57</v>
      </c>
      <c r="L98">
        <v>424.31</v>
      </c>
      <c r="M98">
        <v>46</v>
      </c>
      <c r="N98">
        <v>118.76</v>
      </c>
      <c r="O98">
        <v>124.32</v>
      </c>
      <c r="P98">
        <v>138</v>
      </c>
      <c r="Q98">
        <v>20.56</v>
      </c>
      <c r="R98">
        <v>42.4</v>
      </c>
      <c r="S98">
        <v>0</v>
      </c>
      <c r="T98">
        <v>0</v>
      </c>
      <c r="U98">
        <v>348.98</v>
      </c>
      <c r="V98">
        <v>20.8</v>
      </c>
      <c r="W98">
        <v>44.92</v>
      </c>
      <c r="X98">
        <v>98.87</v>
      </c>
      <c r="Y98">
        <v>0</v>
      </c>
      <c r="Z98">
        <v>6.52</v>
      </c>
      <c r="AA98">
        <v>14.05</v>
      </c>
      <c r="AB98">
        <v>22.66</v>
      </c>
      <c r="AC98">
        <v>19.36</v>
      </c>
      <c r="AD98">
        <v>27.48</v>
      </c>
      <c r="AE98">
        <v>49.43</v>
      </c>
      <c r="AF98">
        <v>8.8699999999999992</v>
      </c>
      <c r="AG98">
        <v>40.69</v>
      </c>
      <c r="AH98">
        <v>85.23</v>
      </c>
      <c r="AI98">
        <v>0</v>
      </c>
      <c r="AJ98">
        <v>0</v>
      </c>
      <c r="AK98">
        <v>51.78</v>
      </c>
      <c r="AL98">
        <v>51.13</v>
      </c>
      <c r="AM98">
        <v>0</v>
      </c>
      <c r="AN98">
        <v>0</v>
      </c>
      <c r="AO98">
        <v>5</v>
      </c>
      <c r="AP98">
        <v>11.53</v>
      </c>
      <c r="AQ98">
        <v>62.24</v>
      </c>
      <c r="AR98">
        <v>13.25</v>
      </c>
      <c r="AS98">
        <v>9.42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2447.6200000000003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0.65031999999999979</v>
      </c>
      <c r="E99">
        <f t="shared" si="2"/>
        <v>0</v>
      </c>
      <c r="F99">
        <f t="shared" si="2"/>
        <v>0</v>
      </c>
      <c r="G99">
        <f t="shared" si="2"/>
        <v>1.6342650000000001</v>
      </c>
      <c r="H99">
        <f t="shared" si="2"/>
        <v>0</v>
      </c>
      <c r="I99">
        <f t="shared" si="2"/>
        <v>0</v>
      </c>
      <c r="J99">
        <f t="shared" si="2"/>
        <v>2.1281175000000054</v>
      </c>
      <c r="K99">
        <f t="shared" si="2"/>
        <v>8.1976799999999947</v>
      </c>
      <c r="L99">
        <f t="shared" si="2"/>
        <v>10.58344</v>
      </c>
      <c r="M99">
        <f t="shared" si="2"/>
        <v>1.1040000000000001</v>
      </c>
      <c r="N99">
        <f t="shared" si="2"/>
        <v>2.8502400000000043</v>
      </c>
      <c r="O99">
        <f t="shared" si="2"/>
        <v>2.9836799999999957</v>
      </c>
      <c r="P99">
        <f t="shared" si="2"/>
        <v>3.3119999999999998</v>
      </c>
      <c r="Q99">
        <f t="shared" si="2"/>
        <v>0.49343999999999905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9.1773475000000087</v>
      </c>
      <c r="V99">
        <f t="shared" si="2"/>
        <v>0.49919999999999926</v>
      </c>
      <c r="W99">
        <f t="shared" si="2"/>
        <v>1.078080000000001</v>
      </c>
      <c r="X99">
        <f t="shared" si="2"/>
        <v>2.3728800000000012</v>
      </c>
      <c r="Y99">
        <f t="shared" si="2"/>
        <v>0</v>
      </c>
      <c r="Z99">
        <f t="shared" si="2"/>
        <v>0.13067499999999999</v>
      </c>
      <c r="AA99">
        <f t="shared" si="2"/>
        <v>0.23704499999999995</v>
      </c>
      <c r="AB99">
        <f t="shared" si="2"/>
        <v>0.44069250000000026</v>
      </c>
      <c r="AC99">
        <f t="shared" si="2"/>
        <v>0.36998499999999912</v>
      </c>
      <c r="AD99">
        <f t="shared" si="2"/>
        <v>0.62287750000000053</v>
      </c>
      <c r="AE99">
        <f t="shared" si="2"/>
        <v>1.1878199999999994</v>
      </c>
      <c r="AF99">
        <f t="shared" si="2"/>
        <v>0.31938999999999973</v>
      </c>
      <c r="AG99">
        <f t="shared" si="2"/>
        <v>0.97656000000000109</v>
      </c>
      <c r="AH99">
        <f t="shared" si="2"/>
        <v>2.2214049999999994</v>
      </c>
      <c r="AI99">
        <f t="shared" si="2"/>
        <v>0.21476249999999994</v>
      </c>
      <c r="AJ99">
        <f t="shared" si="2"/>
        <v>0</v>
      </c>
      <c r="AK99">
        <f t="shared" si="2"/>
        <v>1.2427200000000007</v>
      </c>
      <c r="AL99">
        <f t="shared" si="2"/>
        <v>1.2293825000000007</v>
      </c>
      <c r="AM99">
        <f t="shared" si="2"/>
        <v>5.3590000000000006E-2</v>
      </c>
      <c r="AN99">
        <f t="shared" si="2"/>
        <v>0</v>
      </c>
      <c r="AO99">
        <f t="shared" si="2"/>
        <v>0.23973249999999993</v>
      </c>
      <c r="AP99">
        <f t="shared" si="2"/>
        <v>0.2845799999999995</v>
      </c>
      <c r="AQ99">
        <f t="shared" si="2"/>
        <v>0.65023749999999947</v>
      </c>
      <c r="AR99">
        <f t="shared" si="2"/>
        <v>0.41711249999999955</v>
      </c>
      <c r="AS99">
        <f t="shared" si="2"/>
        <v>0.29854500000000006</v>
      </c>
      <c r="AT99">
        <f t="shared" si="2"/>
        <v>0.36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59.579402500000008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45567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330.09</v>
      </c>
      <c r="L3">
        <v>458.17</v>
      </c>
      <c r="M3">
        <v>44.45</v>
      </c>
      <c r="N3">
        <v>114.77</v>
      </c>
      <c r="O3">
        <v>120.14</v>
      </c>
      <c r="P3">
        <v>133.25</v>
      </c>
      <c r="Q3">
        <v>19.87</v>
      </c>
      <c r="R3">
        <v>40.98</v>
      </c>
      <c r="S3">
        <v>0</v>
      </c>
      <c r="T3">
        <v>0</v>
      </c>
      <c r="U3">
        <v>396.82</v>
      </c>
      <c r="V3">
        <v>20.100000000000001</v>
      </c>
      <c r="W3">
        <v>43.41</v>
      </c>
      <c r="X3">
        <v>95.55</v>
      </c>
      <c r="Y3">
        <v>0</v>
      </c>
      <c r="Z3">
        <v>0</v>
      </c>
      <c r="AA3">
        <v>13.58</v>
      </c>
      <c r="AB3">
        <v>19.329999999999998</v>
      </c>
      <c r="AC3">
        <v>18.71</v>
      </c>
      <c r="AD3">
        <v>26.56</v>
      </c>
      <c r="AE3">
        <v>47.77</v>
      </c>
      <c r="AF3">
        <v>8.57</v>
      </c>
      <c r="AG3">
        <v>39.32</v>
      </c>
      <c r="AH3">
        <v>109.82</v>
      </c>
      <c r="AI3">
        <v>0</v>
      </c>
      <c r="AJ3">
        <v>0</v>
      </c>
      <c r="AK3">
        <v>50.04</v>
      </c>
      <c r="AL3">
        <v>49.41</v>
      </c>
      <c r="AM3">
        <v>0</v>
      </c>
      <c r="AN3">
        <v>0</v>
      </c>
      <c r="AO3">
        <v>9.77</v>
      </c>
      <c r="AP3">
        <v>12.56</v>
      </c>
      <c r="AQ3">
        <v>45.12</v>
      </c>
      <c r="AR3">
        <v>49.08</v>
      </c>
      <c r="AS3">
        <v>30.83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2362.5699999999993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330.09</v>
      </c>
      <c r="L4">
        <v>458.17</v>
      </c>
      <c r="M4">
        <v>44.45</v>
      </c>
      <c r="N4">
        <v>114.77</v>
      </c>
      <c r="O4">
        <v>120.14</v>
      </c>
      <c r="P4">
        <v>133.36000000000001</v>
      </c>
      <c r="Q4">
        <v>19.87</v>
      </c>
      <c r="R4">
        <v>40.98</v>
      </c>
      <c r="S4">
        <v>0</v>
      </c>
      <c r="T4">
        <v>0</v>
      </c>
      <c r="U4">
        <v>396.82</v>
      </c>
      <c r="V4">
        <v>20.100000000000001</v>
      </c>
      <c r="W4">
        <v>43.41</v>
      </c>
      <c r="X4">
        <v>95.55</v>
      </c>
      <c r="Y4">
        <v>0</v>
      </c>
      <c r="Z4">
        <v>0</v>
      </c>
      <c r="AA4">
        <v>0</v>
      </c>
      <c r="AB4">
        <v>19.329999999999998</v>
      </c>
      <c r="AC4">
        <v>18.71</v>
      </c>
      <c r="AD4">
        <v>26.56</v>
      </c>
      <c r="AE4">
        <v>47.77</v>
      </c>
      <c r="AF4">
        <v>8.57</v>
      </c>
      <c r="AG4">
        <v>39.32</v>
      </c>
      <c r="AH4">
        <v>82.37</v>
      </c>
      <c r="AI4">
        <v>0</v>
      </c>
      <c r="AJ4">
        <v>0</v>
      </c>
      <c r="AK4">
        <v>50.04</v>
      </c>
      <c r="AL4">
        <v>49.41</v>
      </c>
      <c r="AM4">
        <v>0</v>
      </c>
      <c r="AN4">
        <v>0</v>
      </c>
      <c r="AO4">
        <v>9.8699999999999992</v>
      </c>
      <c r="AP4">
        <v>12.56</v>
      </c>
      <c r="AQ4">
        <v>45.12</v>
      </c>
      <c r="AR4">
        <v>49.08</v>
      </c>
      <c r="AS4">
        <v>30.83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2321.7499999999991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330.09</v>
      </c>
      <c r="L5">
        <v>458.17</v>
      </c>
      <c r="M5">
        <v>44.45</v>
      </c>
      <c r="N5">
        <v>114.77</v>
      </c>
      <c r="O5">
        <v>120.14</v>
      </c>
      <c r="P5">
        <v>133.36000000000001</v>
      </c>
      <c r="Q5">
        <v>19.87</v>
      </c>
      <c r="R5">
        <v>40.98</v>
      </c>
      <c r="S5">
        <v>0</v>
      </c>
      <c r="T5">
        <v>0</v>
      </c>
      <c r="U5">
        <v>396.82</v>
      </c>
      <c r="V5">
        <v>20.100000000000001</v>
      </c>
      <c r="W5">
        <v>43.41</v>
      </c>
      <c r="X5">
        <v>95.55</v>
      </c>
      <c r="Y5">
        <v>0</v>
      </c>
      <c r="Z5">
        <v>0</v>
      </c>
      <c r="AA5">
        <v>0</v>
      </c>
      <c r="AB5">
        <v>19.329999999999998</v>
      </c>
      <c r="AC5">
        <v>18.71</v>
      </c>
      <c r="AD5">
        <v>26.56</v>
      </c>
      <c r="AE5">
        <v>47.77</v>
      </c>
      <c r="AF5">
        <v>8.57</v>
      </c>
      <c r="AG5">
        <v>39.32</v>
      </c>
      <c r="AH5">
        <v>82.37</v>
      </c>
      <c r="AI5">
        <v>0</v>
      </c>
      <c r="AJ5">
        <v>0</v>
      </c>
      <c r="AK5">
        <v>50.04</v>
      </c>
      <c r="AL5">
        <v>49.41</v>
      </c>
      <c r="AM5">
        <v>0</v>
      </c>
      <c r="AN5">
        <v>0</v>
      </c>
      <c r="AO5">
        <v>9.92</v>
      </c>
      <c r="AP5">
        <v>12.56</v>
      </c>
      <c r="AQ5">
        <v>45.12</v>
      </c>
      <c r="AR5">
        <v>16</v>
      </c>
      <c r="AS5">
        <v>30.83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2288.7199999999993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330.09</v>
      </c>
      <c r="L6">
        <v>458.17</v>
      </c>
      <c r="M6">
        <v>44.45</v>
      </c>
      <c r="N6">
        <v>114.77</v>
      </c>
      <c r="O6">
        <v>120.14</v>
      </c>
      <c r="P6">
        <v>133.36000000000001</v>
      </c>
      <c r="Q6">
        <v>19.87</v>
      </c>
      <c r="R6">
        <v>40.98</v>
      </c>
      <c r="S6">
        <v>0</v>
      </c>
      <c r="T6">
        <v>0</v>
      </c>
      <c r="U6">
        <v>396.82</v>
      </c>
      <c r="V6">
        <v>20.100000000000001</v>
      </c>
      <c r="W6">
        <v>43.41</v>
      </c>
      <c r="X6">
        <v>95.55</v>
      </c>
      <c r="Y6">
        <v>0</v>
      </c>
      <c r="Z6">
        <v>0</v>
      </c>
      <c r="AA6">
        <v>0</v>
      </c>
      <c r="AB6">
        <v>19.329999999999998</v>
      </c>
      <c r="AC6">
        <v>18.71</v>
      </c>
      <c r="AD6">
        <v>26.56</v>
      </c>
      <c r="AE6">
        <v>47.77</v>
      </c>
      <c r="AF6">
        <v>8.57</v>
      </c>
      <c r="AG6">
        <v>39.32</v>
      </c>
      <c r="AH6">
        <v>82.37</v>
      </c>
      <c r="AI6">
        <v>0</v>
      </c>
      <c r="AJ6">
        <v>0</v>
      </c>
      <c r="AK6">
        <v>50.04</v>
      </c>
      <c r="AL6">
        <v>49.41</v>
      </c>
      <c r="AM6">
        <v>0</v>
      </c>
      <c r="AN6">
        <v>0</v>
      </c>
      <c r="AO6">
        <v>10</v>
      </c>
      <c r="AP6">
        <v>12.56</v>
      </c>
      <c r="AQ6">
        <v>30.08</v>
      </c>
      <c r="AR6">
        <v>12.8</v>
      </c>
      <c r="AS6">
        <v>30.83</v>
      </c>
      <c r="AT6">
        <v>14.5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2270.5599999999995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330.09</v>
      </c>
      <c r="L7">
        <v>458.17</v>
      </c>
      <c r="M7">
        <v>44.45</v>
      </c>
      <c r="N7">
        <v>114.77</v>
      </c>
      <c r="O7">
        <v>120.14</v>
      </c>
      <c r="P7">
        <v>133.36000000000001</v>
      </c>
      <c r="Q7">
        <v>19.87</v>
      </c>
      <c r="R7">
        <v>40.98</v>
      </c>
      <c r="S7">
        <v>0</v>
      </c>
      <c r="T7">
        <v>0</v>
      </c>
      <c r="U7">
        <v>396.82</v>
      </c>
      <c r="V7">
        <v>20.100000000000001</v>
      </c>
      <c r="W7">
        <v>43.41</v>
      </c>
      <c r="X7">
        <v>95.55</v>
      </c>
      <c r="Y7">
        <v>0</v>
      </c>
      <c r="Z7">
        <v>0</v>
      </c>
      <c r="AA7">
        <v>0</v>
      </c>
      <c r="AB7">
        <v>9.14</v>
      </c>
      <c r="AC7">
        <v>9.35</v>
      </c>
      <c r="AD7">
        <v>26.56</v>
      </c>
      <c r="AE7">
        <v>47.77</v>
      </c>
      <c r="AF7">
        <v>8.57</v>
      </c>
      <c r="AG7">
        <v>39.32</v>
      </c>
      <c r="AH7">
        <v>82.37</v>
      </c>
      <c r="AI7">
        <v>0</v>
      </c>
      <c r="AJ7">
        <v>0</v>
      </c>
      <c r="AK7">
        <v>50.04</v>
      </c>
      <c r="AL7">
        <v>49.41</v>
      </c>
      <c r="AM7">
        <v>0</v>
      </c>
      <c r="AN7">
        <v>0</v>
      </c>
      <c r="AO7">
        <v>10</v>
      </c>
      <c r="AP7">
        <v>12.56</v>
      </c>
      <c r="AQ7">
        <v>30.08</v>
      </c>
      <c r="AR7">
        <v>12.8</v>
      </c>
      <c r="AS7">
        <v>30.83</v>
      </c>
      <c r="AT7">
        <v>13.55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2250.0599999999995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330.09</v>
      </c>
      <c r="L8">
        <v>458.17</v>
      </c>
      <c r="M8">
        <v>44.45</v>
      </c>
      <c r="N8">
        <v>114.77</v>
      </c>
      <c r="O8">
        <v>120.14</v>
      </c>
      <c r="P8">
        <v>133.36000000000001</v>
      </c>
      <c r="Q8">
        <v>19.87</v>
      </c>
      <c r="R8">
        <v>40.98</v>
      </c>
      <c r="S8">
        <v>0</v>
      </c>
      <c r="T8">
        <v>0</v>
      </c>
      <c r="U8">
        <v>396.82</v>
      </c>
      <c r="V8">
        <v>20.100000000000001</v>
      </c>
      <c r="W8">
        <v>43.41</v>
      </c>
      <c r="X8">
        <v>95.55</v>
      </c>
      <c r="Y8">
        <v>0</v>
      </c>
      <c r="Z8">
        <v>0</v>
      </c>
      <c r="AA8">
        <v>0</v>
      </c>
      <c r="AB8">
        <v>9.14</v>
      </c>
      <c r="AC8">
        <v>9.35</v>
      </c>
      <c r="AD8">
        <v>26.56</v>
      </c>
      <c r="AE8">
        <v>47.77</v>
      </c>
      <c r="AF8">
        <v>8.57</v>
      </c>
      <c r="AG8">
        <v>39.32</v>
      </c>
      <c r="AH8">
        <v>82.37</v>
      </c>
      <c r="AI8">
        <v>0</v>
      </c>
      <c r="AJ8">
        <v>0</v>
      </c>
      <c r="AK8">
        <v>50.04</v>
      </c>
      <c r="AL8">
        <v>49.41</v>
      </c>
      <c r="AM8">
        <v>0</v>
      </c>
      <c r="AN8">
        <v>0</v>
      </c>
      <c r="AO8">
        <v>10</v>
      </c>
      <c r="AP8">
        <v>12.56</v>
      </c>
      <c r="AQ8">
        <v>30.08</v>
      </c>
      <c r="AR8">
        <v>12.8</v>
      </c>
      <c r="AS8">
        <v>30.83</v>
      </c>
      <c r="AT8">
        <v>12.84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2249.3499999999995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330.09</v>
      </c>
      <c r="L9">
        <v>458.17</v>
      </c>
      <c r="M9">
        <v>44.45</v>
      </c>
      <c r="N9">
        <v>114.77</v>
      </c>
      <c r="O9">
        <v>120.14</v>
      </c>
      <c r="P9">
        <v>133.36000000000001</v>
      </c>
      <c r="Q9">
        <v>19.87</v>
      </c>
      <c r="R9">
        <v>40.98</v>
      </c>
      <c r="S9">
        <v>0</v>
      </c>
      <c r="T9">
        <v>0</v>
      </c>
      <c r="U9">
        <v>396.82</v>
      </c>
      <c r="V9">
        <v>20.100000000000001</v>
      </c>
      <c r="W9">
        <v>43.41</v>
      </c>
      <c r="X9">
        <v>95.55</v>
      </c>
      <c r="Y9">
        <v>0</v>
      </c>
      <c r="Z9">
        <v>0</v>
      </c>
      <c r="AA9">
        <v>0</v>
      </c>
      <c r="AB9">
        <v>9.14</v>
      </c>
      <c r="AC9">
        <v>9.35</v>
      </c>
      <c r="AD9">
        <v>26.56</v>
      </c>
      <c r="AE9">
        <v>47.77</v>
      </c>
      <c r="AF9">
        <v>8.57</v>
      </c>
      <c r="AG9">
        <v>39.32</v>
      </c>
      <c r="AH9">
        <v>82.37</v>
      </c>
      <c r="AI9">
        <v>0</v>
      </c>
      <c r="AJ9">
        <v>0</v>
      </c>
      <c r="AK9">
        <v>50.04</v>
      </c>
      <c r="AL9">
        <v>49.41</v>
      </c>
      <c r="AM9">
        <v>0</v>
      </c>
      <c r="AN9">
        <v>0</v>
      </c>
      <c r="AO9">
        <v>10</v>
      </c>
      <c r="AP9">
        <v>12.56</v>
      </c>
      <c r="AQ9">
        <v>30.08</v>
      </c>
      <c r="AR9">
        <v>12.8</v>
      </c>
      <c r="AS9">
        <v>10.4</v>
      </c>
      <c r="AT9">
        <v>12.53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2228.6099999999997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330.09</v>
      </c>
      <c r="L10">
        <v>458.17</v>
      </c>
      <c r="M10">
        <v>44.45</v>
      </c>
      <c r="N10">
        <v>114.77</v>
      </c>
      <c r="O10">
        <v>120.14</v>
      </c>
      <c r="P10">
        <v>133.36000000000001</v>
      </c>
      <c r="Q10">
        <v>19.87</v>
      </c>
      <c r="R10">
        <v>40.98</v>
      </c>
      <c r="S10">
        <v>0</v>
      </c>
      <c r="T10">
        <v>0</v>
      </c>
      <c r="U10">
        <v>396.82</v>
      </c>
      <c r="V10">
        <v>20.100000000000001</v>
      </c>
      <c r="W10">
        <v>43.41</v>
      </c>
      <c r="X10">
        <v>95.55</v>
      </c>
      <c r="Y10">
        <v>0</v>
      </c>
      <c r="Z10">
        <v>0</v>
      </c>
      <c r="AA10">
        <v>0</v>
      </c>
      <c r="AB10">
        <v>9.14</v>
      </c>
      <c r="AC10">
        <v>9.35</v>
      </c>
      <c r="AD10">
        <v>26.56</v>
      </c>
      <c r="AE10">
        <v>47.77</v>
      </c>
      <c r="AF10">
        <v>8.57</v>
      </c>
      <c r="AG10">
        <v>39.32</v>
      </c>
      <c r="AH10">
        <v>82.37</v>
      </c>
      <c r="AI10">
        <v>0</v>
      </c>
      <c r="AJ10">
        <v>0</v>
      </c>
      <c r="AK10">
        <v>50.04</v>
      </c>
      <c r="AL10">
        <v>49.41</v>
      </c>
      <c r="AM10">
        <v>0</v>
      </c>
      <c r="AN10">
        <v>0</v>
      </c>
      <c r="AO10">
        <v>10</v>
      </c>
      <c r="AP10">
        <v>12.56</v>
      </c>
      <c r="AQ10">
        <v>30.08</v>
      </c>
      <c r="AR10">
        <v>12.8</v>
      </c>
      <c r="AS10">
        <v>9.1</v>
      </c>
      <c r="AT10">
        <v>14.5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2229.2799999999993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328.06</v>
      </c>
      <c r="L11">
        <v>458.17</v>
      </c>
      <c r="M11">
        <v>44.45</v>
      </c>
      <c r="N11">
        <v>114.77</v>
      </c>
      <c r="O11">
        <v>120.14</v>
      </c>
      <c r="P11">
        <v>133.36000000000001</v>
      </c>
      <c r="Q11">
        <v>19.87</v>
      </c>
      <c r="R11">
        <v>40.98</v>
      </c>
      <c r="S11">
        <v>0</v>
      </c>
      <c r="T11">
        <v>0</v>
      </c>
      <c r="U11">
        <v>396.82</v>
      </c>
      <c r="V11">
        <v>20.100000000000001</v>
      </c>
      <c r="W11">
        <v>43.41</v>
      </c>
      <c r="X11">
        <v>95.55</v>
      </c>
      <c r="Y11">
        <v>0</v>
      </c>
      <c r="Z11">
        <v>0</v>
      </c>
      <c r="AA11">
        <v>0</v>
      </c>
      <c r="AB11">
        <v>9.14</v>
      </c>
      <c r="AC11">
        <v>9.35</v>
      </c>
      <c r="AD11">
        <v>26.56</v>
      </c>
      <c r="AE11">
        <v>47.77</v>
      </c>
      <c r="AF11">
        <v>8.57</v>
      </c>
      <c r="AG11">
        <v>39.32</v>
      </c>
      <c r="AH11">
        <v>82.37</v>
      </c>
      <c r="AI11">
        <v>0</v>
      </c>
      <c r="AJ11">
        <v>0</v>
      </c>
      <c r="AK11">
        <v>50.04</v>
      </c>
      <c r="AL11">
        <v>49.41</v>
      </c>
      <c r="AM11">
        <v>0</v>
      </c>
      <c r="AN11">
        <v>0</v>
      </c>
      <c r="AO11">
        <v>10</v>
      </c>
      <c r="AP11">
        <v>12.56</v>
      </c>
      <c r="AQ11">
        <v>30.08</v>
      </c>
      <c r="AR11">
        <v>12.8</v>
      </c>
      <c r="AS11">
        <v>9.1</v>
      </c>
      <c r="AT11">
        <v>12.36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2225.1099999999997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328.06</v>
      </c>
      <c r="L12">
        <v>458.17</v>
      </c>
      <c r="M12">
        <v>44.45</v>
      </c>
      <c r="N12">
        <v>114.77</v>
      </c>
      <c r="O12">
        <v>120.14</v>
      </c>
      <c r="P12">
        <v>133.36000000000001</v>
      </c>
      <c r="Q12">
        <v>19.87</v>
      </c>
      <c r="R12">
        <v>40.98</v>
      </c>
      <c r="S12">
        <v>0</v>
      </c>
      <c r="T12">
        <v>0</v>
      </c>
      <c r="U12">
        <v>396.82</v>
      </c>
      <c r="V12">
        <v>20.100000000000001</v>
      </c>
      <c r="W12">
        <v>43.41</v>
      </c>
      <c r="X12">
        <v>95.55</v>
      </c>
      <c r="Y12">
        <v>0</v>
      </c>
      <c r="Z12">
        <v>0</v>
      </c>
      <c r="AA12">
        <v>0</v>
      </c>
      <c r="AB12">
        <v>9.14</v>
      </c>
      <c r="AC12">
        <v>9.35</v>
      </c>
      <c r="AD12">
        <v>26.56</v>
      </c>
      <c r="AE12">
        <v>47.77</v>
      </c>
      <c r="AF12">
        <v>8.57</v>
      </c>
      <c r="AG12">
        <v>39.32</v>
      </c>
      <c r="AH12">
        <v>82.37</v>
      </c>
      <c r="AI12">
        <v>0</v>
      </c>
      <c r="AJ12">
        <v>0</v>
      </c>
      <c r="AK12">
        <v>50.04</v>
      </c>
      <c r="AL12">
        <v>49.41</v>
      </c>
      <c r="AM12">
        <v>0</v>
      </c>
      <c r="AN12">
        <v>0</v>
      </c>
      <c r="AO12">
        <v>10</v>
      </c>
      <c r="AP12">
        <v>12.56</v>
      </c>
      <c r="AQ12">
        <v>30.08</v>
      </c>
      <c r="AR12">
        <v>12.8</v>
      </c>
      <c r="AS12">
        <v>9.1</v>
      </c>
      <c r="AT12">
        <v>12.7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2225.4499999999994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328.06</v>
      </c>
      <c r="L13">
        <v>458.17</v>
      </c>
      <c r="M13">
        <v>44.45</v>
      </c>
      <c r="N13">
        <v>114.77</v>
      </c>
      <c r="O13">
        <v>120.14</v>
      </c>
      <c r="P13">
        <v>133.36000000000001</v>
      </c>
      <c r="Q13">
        <v>19.87</v>
      </c>
      <c r="R13">
        <v>40.98</v>
      </c>
      <c r="S13">
        <v>0</v>
      </c>
      <c r="T13">
        <v>0</v>
      </c>
      <c r="U13">
        <v>396.82</v>
      </c>
      <c r="V13">
        <v>20.100000000000001</v>
      </c>
      <c r="W13">
        <v>43.41</v>
      </c>
      <c r="X13">
        <v>95.55</v>
      </c>
      <c r="Y13">
        <v>0</v>
      </c>
      <c r="Z13">
        <v>0</v>
      </c>
      <c r="AA13">
        <v>0</v>
      </c>
      <c r="AB13">
        <v>9.14</v>
      </c>
      <c r="AC13">
        <v>9.35</v>
      </c>
      <c r="AD13">
        <v>26.56</v>
      </c>
      <c r="AE13">
        <v>47.77</v>
      </c>
      <c r="AF13">
        <v>8.57</v>
      </c>
      <c r="AG13">
        <v>39.32</v>
      </c>
      <c r="AH13">
        <v>82.37</v>
      </c>
      <c r="AI13">
        <v>0</v>
      </c>
      <c r="AJ13">
        <v>0</v>
      </c>
      <c r="AK13">
        <v>50.04</v>
      </c>
      <c r="AL13">
        <v>49.41</v>
      </c>
      <c r="AM13">
        <v>0</v>
      </c>
      <c r="AN13">
        <v>0</v>
      </c>
      <c r="AO13">
        <v>10</v>
      </c>
      <c r="AP13">
        <v>12.56</v>
      </c>
      <c r="AQ13">
        <v>15.04</v>
      </c>
      <c r="AR13">
        <v>10.67</v>
      </c>
      <c r="AS13">
        <v>9.1</v>
      </c>
      <c r="AT13">
        <v>13.45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2209.0299999999993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328.06</v>
      </c>
      <c r="L14">
        <v>458.17</v>
      </c>
      <c r="M14">
        <v>44.45</v>
      </c>
      <c r="N14">
        <v>114.77</v>
      </c>
      <c r="O14">
        <v>120.14</v>
      </c>
      <c r="P14">
        <v>133.36000000000001</v>
      </c>
      <c r="Q14">
        <v>19.87</v>
      </c>
      <c r="R14">
        <v>40.98</v>
      </c>
      <c r="S14">
        <v>0</v>
      </c>
      <c r="T14">
        <v>0</v>
      </c>
      <c r="U14">
        <v>396.82</v>
      </c>
      <c r="V14">
        <v>20.100000000000001</v>
      </c>
      <c r="W14">
        <v>43.41</v>
      </c>
      <c r="X14">
        <v>95.55</v>
      </c>
      <c r="Y14">
        <v>0</v>
      </c>
      <c r="Z14">
        <v>0</v>
      </c>
      <c r="AA14">
        <v>0</v>
      </c>
      <c r="AB14">
        <v>9.14</v>
      </c>
      <c r="AC14">
        <v>9.35</v>
      </c>
      <c r="AD14">
        <v>26.56</v>
      </c>
      <c r="AE14">
        <v>47.77</v>
      </c>
      <c r="AF14">
        <v>8.57</v>
      </c>
      <c r="AG14">
        <v>39.32</v>
      </c>
      <c r="AH14">
        <v>82.37</v>
      </c>
      <c r="AI14">
        <v>0</v>
      </c>
      <c r="AJ14">
        <v>0</v>
      </c>
      <c r="AK14">
        <v>50.04</v>
      </c>
      <c r="AL14">
        <v>49.41</v>
      </c>
      <c r="AM14">
        <v>0</v>
      </c>
      <c r="AN14">
        <v>0</v>
      </c>
      <c r="AO14">
        <v>10</v>
      </c>
      <c r="AP14">
        <v>12.56</v>
      </c>
      <c r="AQ14">
        <v>15.04</v>
      </c>
      <c r="AR14">
        <v>10.67</v>
      </c>
      <c r="AS14">
        <v>9.1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2210.0799999999995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328.06</v>
      </c>
      <c r="L15">
        <v>458.17</v>
      </c>
      <c r="M15">
        <v>44.45</v>
      </c>
      <c r="N15">
        <v>114.77</v>
      </c>
      <c r="O15">
        <v>120.14</v>
      </c>
      <c r="P15">
        <v>133.36000000000001</v>
      </c>
      <c r="Q15">
        <v>19.87</v>
      </c>
      <c r="R15">
        <v>40.98</v>
      </c>
      <c r="S15">
        <v>0</v>
      </c>
      <c r="T15">
        <v>0</v>
      </c>
      <c r="U15">
        <v>396.82</v>
      </c>
      <c r="V15">
        <v>20.100000000000001</v>
      </c>
      <c r="W15">
        <v>43.41</v>
      </c>
      <c r="X15">
        <v>95.55</v>
      </c>
      <c r="Y15">
        <v>0</v>
      </c>
      <c r="Z15">
        <v>0</v>
      </c>
      <c r="AA15">
        <v>0</v>
      </c>
      <c r="AB15">
        <v>9.14</v>
      </c>
      <c r="AC15">
        <v>9.35</v>
      </c>
      <c r="AD15">
        <v>26.56</v>
      </c>
      <c r="AE15">
        <v>47.77</v>
      </c>
      <c r="AF15">
        <v>8.57</v>
      </c>
      <c r="AG15">
        <v>39.32</v>
      </c>
      <c r="AH15">
        <v>82.37</v>
      </c>
      <c r="AI15">
        <v>0</v>
      </c>
      <c r="AJ15">
        <v>0</v>
      </c>
      <c r="AK15">
        <v>50.04</v>
      </c>
      <c r="AL15">
        <v>49.41</v>
      </c>
      <c r="AM15">
        <v>0</v>
      </c>
      <c r="AN15">
        <v>0</v>
      </c>
      <c r="AO15">
        <v>10</v>
      </c>
      <c r="AP15">
        <v>11.14</v>
      </c>
      <c r="AQ15">
        <v>15.04</v>
      </c>
      <c r="AR15">
        <v>10.67</v>
      </c>
      <c r="AS15">
        <v>9.1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2208.6599999999994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321.22000000000003</v>
      </c>
      <c r="L16">
        <v>458.17</v>
      </c>
      <c r="M16">
        <v>44.45</v>
      </c>
      <c r="N16">
        <v>114.77</v>
      </c>
      <c r="O16">
        <v>120.14</v>
      </c>
      <c r="P16">
        <v>133.36000000000001</v>
      </c>
      <c r="Q16">
        <v>19.87</v>
      </c>
      <c r="R16">
        <v>40.98</v>
      </c>
      <c r="S16">
        <v>0</v>
      </c>
      <c r="T16">
        <v>0</v>
      </c>
      <c r="U16">
        <v>396.82</v>
      </c>
      <c r="V16">
        <v>20.100000000000001</v>
      </c>
      <c r="W16">
        <v>43.41</v>
      </c>
      <c r="X16">
        <v>95.55</v>
      </c>
      <c r="Y16">
        <v>0</v>
      </c>
      <c r="Z16">
        <v>0</v>
      </c>
      <c r="AA16">
        <v>0</v>
      </c>
      <c r="AB16">
        <v>9.14</v>
      </c>
      <c r="AC16">
        <v>9.35</v>
      </c>
      <c r="AD16">
        <v>26.56</v>
      </c>
      <c r="AE16">
        <v>47.77</v>
      </c>
      <c r="AF16">
        <v>8.57</v>
      </c>
      <c r="AG16">
        <v>39.32</v>
      </c>
      <c r="AH16">
        <v>82.37</v>
      </c>
      <c r="AI16">
        <v>0</v>
      </c>
      <c r="AJ16">
        <v>0</v>
      </c>
      <c r="AK16">
        <v>50.04</v>
      </c>
      <c r="AL16">
        <v>49.41</v>
      </c>
      <c r="AM16">
        <v>0</v>
      </c>
      <c r="AN16">
        <v>0</v>
      </c>
      <c r="AO16">
        <v>10</v>
      </c>
      <c r="AP16">
        <v>11.14</v>
      </c>
      <c r="AQ16">
        <v>15.04</v>
      </c>
      <c r="AR16">
        <v>10.67</v>
      </c>
      <c r="AS16">
        <v>9.1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2201.8199999999993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306.73</v>
      </c>
      <c r="L17">
        <v>458.17</v>
      </c>
      <c r="M17">
        <v>44.45</v>
      </c>
      <c r="N17">
        <v>114.77</v>
      </c>
      <c r="O17">
        <v>120.14</v>
      </c>
      <c r="P17">
        <v>133.36000000000001</v>
      </c>
      <c r="Q17">
        <v>19.87</v>
      </c>
      <c r="R17">
        <v>40.98</v>
      </c>
      <c r="S17">
        <v>0</v>
      </c>
      <c r="T17">
        <v>0</v>
      </c>
      <c r="U17">
        <v>396.82</v>
      </c>
      <c r="V17">
        <v>20.100000000000001</v>
      </c>
      <c r="W17">
        <v>43.41</v>
      </c>
      <c r="X17">
        <v>95.55</v>
      </c>
      <c r="Y17">
        <v>0</v>
      </c>
      <c r="Z17">
        <v>0</v>
      </c>
      <c r="AA17">
        <v>0</v>
      </c>
      <c r="AB17">
        <v>9.14</v>
      </c>
      <c r="AC17">
        <v>9.35</v>
      </c>
      <c r="AD17">
        <v>26.56</v>
      </c>
      <c r="AE17">
        <v>47.77</v>
      </c>
      <c r="AF17">
        <v>8.57</v>
      </c>
      <c r="AG17">
        <v>39.32</v>
      </c>
      <c r="AH17">
        <v>82.37</v>
      </c>
      <c r="AI17">
        <v>0</v>
      </c>
      <c r="AJ17">
        <v>0</v>
      </c>
      <c r="AK17">
        <v>50.04</v>
      </c>
      <c r="AL17">
        <v>49.41</v>
      </c>
      <c r="AM17">
        <v>0</v>
      </c>
      <c r="AN17">
        <v>0</v>
      </c>
      <c r="AO17">
        <v>10.18</v>
      </c>
      <c r="AP17">
        <v>11.14</v>
      </c>
      <c r="AQ17">
        <v>15.04</v>
      </c>
      <c r="AR17">
        <v>10.67</v>
      </c>
      <c r="AS17">
        <v>9.1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2187.5099999999993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325.27999999999997</v>
      </c>
      <c r="L18">
        <v>458.17</v>
      </c>
      <c r="M18">
        <v>44.45</v>
      </c>
      <c r="N18">
        <v>114.77</v>
      </c>
      <c r="O18">
        <v>120.14</v>
      </c>
      <c r="P18">
        <v>133.36000000000001</v>
      </c>
      <c r="Q18">
        <v>19.87</v>
      </c>
      <c r="R18">
        <v>40.98</v>
      </c>
      <c r="S18">
        <v>0</v>
      </c>
      <c r="T18">
        <v>0</v>
      </c>
      <c r="U18">
        <v>396.82</v>
      </c>
      <c r="V18">
        <v>20.100000000000001</v>
      </c>
      <c r="W18">
        <v>43.41</v>
      </c>
      <c r="X18">
        <v>95.55</v>
      </c>
      <c r="Y18">
        <v>0</v>
      </c>
      <c r="Z18">
        <v>0</v>
      </c>
      <c r="AA18">
        <v>11.45</v>
      </c>
      <c r="AB18">
        <v>9.14</v>
      </c>
      <c r="AC18">
        <v>9.35</v>
      </c>
      <c r="AD18">
        <v>26.56</v>
      </c>
      <c r="AE18">
        <v>47.77</v>
      </c>
      <c r="AF18">
        <v>8.57</v>
      </c>
      <c r="AG18">
        <v>39.32</v>
      </c>
      <c r="AH18">
        <v>82.37</v>
      </c>
      <c r="AI18">
        <v>0</v>
      </c>
      <c r="AJ18">
        <v>0</v>
      </c>
      <c r="AK18">
        <v>50.04</v>
      </c>
      <c r="AL18">
        <v>49.41</v>
      </c>
      <c r="AM18">
        <v>0</v>
      </c>
      <c r="AN18">
        <v>0</v>
      </c>
      <c r="AO18">
        <v>10.18</v>
      </c>
      <c r="AP18">
        <v>11.14</v>
      </c>
      <c r="AQ18">
        <v>15.04</v>
      </c>
      <c r="AR18">
        <v>10.67</v>
      </c>
      <c r="AS18">
        <v>9.1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2217.5099999999993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308.56</v>
      </c>
      <c r="L19">
        <v>458.17</v>
      </c>
      <c r="M19">
        <v>44.45</v>
      </c>
      <c r="N19">
        <v>114.77</v>
      </c>
      <c r="O19">
        <v>120.14</v>
      </c>
      <c r="P19">
        <v>133.36000000000001</v>
      </c>
      <c r="Q19">
        <v>19.87</v>
      </c>
      <c r="R19">
        <v>40.98</v>
      </c>
      <c r="S19">
        <v>0</v>
      </c>
      <c r="T19">
        <v>0</v>
      </c>
      <c r="U19">
        <v>396.82</v>
      </c>
      <c r="V19">
        <v>20.100000000000001</v>
      </c>
      <c r="W19">
        <v>43.41</v>
      </c>
      <c r="X19">
        <v>95.55</v>
      </c>
      <c r="Y19">
        <v>0</v>
      </c>
      <c r="Z19">
        <v>0</v>
      </c>
      <c r="AA19">
        <v>11.45</v>
      </c>
      <c r="AB19">
        <v>9.14</v>
      </c>
      <c r="AC19">
        <v>18.71</v>
      </c>
      <c r="AD19">
        <v>26.56</v>
      </c>
      <c r="AE19">
        <v>47.77</v>
      </c>
      <c r="AF19">
        <v>8.57</v>
      </c>
      <c r="AG19">
        <v>39.32</v>
      </c>
      <c r="AH19">
        <v>82.37</v>
      </c>
      <c r="AI19">
        <v>0</v>
      </c>
      <c r="AJ19">
        <v>0</v>
      </c>
      <c r="AK19">
        <v>50.04</v>
      </c>
      <c r="AL19">
        <v>49.41</v>
      </c>
      <c r="AM19">
        <v>0</v>
      </c>
      <c r="AN19">
        <v>0</v>
      </c>
      <c r="AO19">
        <v>10.18</v>
      </c>
      <c r="AP19">
        <v>11.14</v>
      </c>
      <c r="AQ19">
        <v>15.04</v>
      </c>
      <c r="AR19">
        <v>10.67</v>
      </c>
      <c r="AS19">
        <v>9.1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2210.1499999999996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287.39999999999998</v>
      </c>
      <c r="L20">
        <v>458.17</v>
      </c>
      <c r="M20">
        <v>44.45</v>
      </c>
      <c r="N20">
        <v>114.77</v>
      </c>
      <c r="O20">
        <v>120.14</v>
      </c>
      <c r="P20">
        <v>133.36000000000001</v>
      </c>
      <c r="Q20">
        <v>19.87</v>
      </c>
      <c r="R20">
        <v>40.98</v>
      </c>
      <c r="S20">
        <v>0</v>
      </c>
      <c r="T20">
        <v>0</v>
      </c>
      <c r="U20">
        <v>396.82</v>
      </c>
      <c r="V20">
        <v>20.100000000000001</v>
      </c>
      <c r="W20">
        <v>43.41</v>
      </c>
      <c r="X20">
        <v>95.55</v>
      </c>
      <c r="Y20">
        <v>0</v>
      </c>
      <c r="Z20">
        <v>0</v>
      </c>
      <c r="AA20">
        <v>11.45</v>
      </c>
      <c r="AB20">
        <v>15.45</v>
      </c>
      <c r="AC20">
        <v>18.71</v>
      </c>
      <c r="AD20">
        <v>26.56</v>
      </c>
      <c r="AE20">
        <v>47.77</v>
      </c>
      <c r="AF20">
        <v>8.57</v>
      </c>
      <c r="AG20">
        <v>39.32</v>
      </c>
      <c r="AH20">
        <v>82.37</v>
      </c>
      <c r="AI20">
        <v>0</v>
      </c>
      <c r="AJ20">
        <v>0</v>
      </c>
      <c r="AK20">
        <v>50.04</v>
      </c>
      <c r="AL20">
        <v>49.41</v>
      </c>
      <c r="AM20">
        <v>0</v>
      </c>
      <c r="AN20">
        <v>0</v>
      </c>
      <c r="AO20">
        <v>10.09</v>
      </c>
      <c r="AP20">
        <v>11.14</v>
      </c>
      <c r="AQ20">
        <v>15.04</v>
      </c>
      <c r="AR20">
        <v>10.67</v>
      </c>
      <c r="AS20">
        <v>9.1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2195.2099999999996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292.23</v>
      </c>
      <c r="L21">
        <v>458.17</v>
      </c>
      <c r="M21">
        <v>44.45</v>
      </c>
      <c r="N21">
        <v>114.77</v>
      </c>
      <c r="O21">
        <v>120.14</v>
      </c>
      <c r="P21">
        <v>133.36000000000001</v>
      </c>
      <c r="Q21">
        <v>17.12</v>
      </c>
      <c r="R21">
        <v>40.98</v>
      </c>
      <c r="S21">
        <v>0</v>
      </c>
      <c r="T21">
        <v>0</v>
      </c>
      <c r="U21">
        <v>396.82</v>
      </c>
      <c r="V21">
        <v>20.100000000000001</v>
      </c>
      <c r="W21">
        <v>43.41</v>
      </c>
      <c r="X21">
        <v>95.55</v>
      </c>
      <c r="Y21">
        <v>0</v>
      </c>
      <c r="Z21">
        <v>0</v>
      </c>
      <c r="AA21">
        <v>13.58</v>
      </c>
      <c r="AB21">
        <v>19.329999999999998</v>
      </c>
      <c r="AC21">
        <v>18.71</v>
      </c>
      <c r="AD21">
        <v>26.56</v>
      </c>
      <c r="AE21">
        <v>47.77</v>
      </c>
      <c r="AF21">
        <v>8.57</v>
      </c>
      <c r="AG21">
        <v>39.32</v>
      </c>
      <c r="AH21">
        <v>82.37</v>
      </c>
      <c r="AI21">
        <v>0</v>
      </c>
      <c r="AJ21">
        <v>0</v>
      </c>
      <c r="AK21">
        <v>50.04</v>
      </c>
      <c r="AL21">
        <v>49.41</v>
      </c>
      <c r="AM21">
        <v>0</v>
      </c>
      <c r="AN21">
        <v>0</v>
      </c>
      <c r="AO21">
        <v>10.09</v>
      </c>
      <c r="AP21">
        <v>11.14</v>
      </c>
      <c r="AQ21">
        <v>14.92</v>
      </c>
      <c r="AR21">
        <v>10.67</v>
      </c>
      <c r="AS21">
        <v>9.1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2203.1799999999998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298.02999999999997</v>
      </c>
      <c r="L22">
        <v>448.51</v>
      </c>
      <c r="M22">
        <v>44.45</v>
      </c>
      <c r="N22">
        <v>114.77</v>
      </c>
      <c r="O22">
        <v>120.14</v>
      </c>
      <c r="P22">
        <v>133.36000000000001</v>
      </c>
      <c r="Q22">
        <v>17.12</v>
      </c>
      <c r="R22">
        <v>40.98</v>
      </c>
      <c r="S22">
        <v>0</v>
      </c>
      <c r="T22">
        <v>0</v>
      </c>
      <c r="U22">
        <v>396.82</v>
      </c>
      <c r="V22">
        <v>20.100000000000001</v>
      </c>
      <c r="W22">
        <v>43.41</v>
      </c>
      <c r="X22">
        <v>95.55</v>
      </c>
      <c r="Y22">
        <v>0</v>
      </c>
      <c r="Z22">
        <v>0</v>
      </c>
      <c r="AA22">
        <v>13.58</v>
      </c>
      <c r="AB22">
        <v>19.329999999999998</v>
      </c>
      <c r="AC22">
        <v>18.71</v>
      </c>
      <c r="AD22">
        <v>26.56</v>
      </c>
      <c r="AE22">
        <v>47.77</v>
      </c>
      <c r="AF22">
        <v>8.57</v>
      </c>
      <c r="AG22">
        <v>39.32</v>
      </c>
      <c r="AH22">
        <v>82.37</v>
      </c>
      <c r="AI22">
        <v>3.07</v>
      </c>
      <c r="AJ22">
        <v>0</v>
      </c>
      <c r="AK22">
        <v>50.04</v>
      </c>
      <c r="AL22">
        <v>49.41</v>
      </c>
      <c r="AM22">
        <v>0</v>
      </c>
      <c r="AN22">
        <v>0</v>
      </c>
      <c r="AO22">
        <v>9.94</v>
      </c>
      <c r="AP22">
        <v>11.14</v>
      </c>
      <c r="AQ22">
        <v>14.43</v>
      </c>
      <c r="AR22">
        <v>10.67</v>
      </c>
      <c r="AS22">
        <v>9.1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2201.7499999999995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328.06</v>
      </c>
      <c r="L23">
        <v>438.84</v>
      </c>
      <c r="M23">
        <v>44.45</v>
      </c>
      <c r="N23">
        <v>114.77</v>
      </c>
      <c r="O23">
        <v>120.14</v>
      </c>
      <c r="P23">
        <v>133.36000000000001</v>
      </c>
      <c r="Q23">
        <v>17.12</v>
      </c>
      <c r="R23">
        <v>40.98</v>
      </c>
      <c r="S23">
        <v>0</v>
      </c>
      <c r="T23">
        <v>0</v>
      </c>
      <c r="U23">
        <v>396.82</v>
      </c>
      <c r="V23">
        <v>20.100000000000001</v>
      </c>
      <c r="W23">
        <v>43.41</v>
      </c>
      <c r="X23">
        <v>95.55</v>
      </c>
      <c r="Y23">
        <v>0</v>
      </c>
      <c r="Z23">
        <v>1.06</v>
      </c>
      <c r="AA23">
        <v>13.58</v>
      </c>
      <c r="AB23">
        <v>19.329999999999998</v>
      </c>
      <c r="AC23">
        <v>18.71</v>
      </c>
      <c r="AD23">
        <v>26.56</v>
      </c>
      <c r="AE23">
        <v>47.77</v>
      </c>
      <c r="AF23">
        <v>8.57</v>
      </c>
      <c r="AG23">
        <v>39.32</v>
      </c>
      <c r="AH23">
        <v>82.37</v>
      </c>
      <c r="AI23">
        <v>3.44</v>
      </c>
      <c r="AJ23">
        <v>0</v>
      </c>
      <c r="AK23">
        <v>50.04</v>
      </c>
      <c r="AL23">
        <v>49.41</v>
      </c>
      <c r="AM23">
        <v>0</v>
      </c>
      <c r="AN23">
        <v>0</v>
      </c>
      <c r="AO23">
        <v>9.8000000000000007</v>
      </c>
      <c r="AP23">
        <v>11.14</v>
      </c>
      <c r="AQ23">
        <v>28.87</v>
      </c>
      <c r="AR23">
        <v>10.67</v>
      </c>
      <c r="AS23">
        <v>9.1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2237.8399999999992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328.06</v>
      </c>
      <c r="L24">
        <v>409.85</v>
      </c>
      <c r="M24">
        <v>44.45</v>
      </c>
      <c r="N24">
        <v>114.77</v>
      </c>
      <c r="O24">
        <v>120.14</v>
      </c>
      <c r="P24">
        <v>133.36000000000001</v>
      </c>
      <c r="Q24">
        <v>17.12</v>
      </c>
      <c r="R24">
        <v>40.98</v>
      </c>
      <c r="S24">
        <v>0</v>
      </c>
      <c r="T24">
        <v>0</v>
      </c>
      <c r="U24">
        <v>396.82</v>
      </c>
      <c r="V24">
        <v>20.100000000000001</v>
      </c>
      <c r="W24">
        <v>43.41</v>
      </c>
      <c r="X24">
        <v>95.55</v>
      </c>
      <c r="Y24">
        <v>0</v>
      </c>
      <c r="Z24">
        <v>6.3</v>
      </c>
      <c r="AA24">
        <v>13.58</v>
      </c>
      <c r="AB24">
        <v>19.329999999999998</v>
      </c>
      <c r="AC24">
        <v>18.71</v>
      </c>
      <c r="AD24">
        <v>26.56</v>
      </c>
      <c r="AE24">
        <v>47.77</v>
      </c>
      <c r="AF24">
        <v>8.57</v>
      </c>
      <c r="AG24">
        <v>39.32</v>
      </c>
      <c r="AH24">
        <v>82.37</v>
      </c>
      <c r="AI24">
        <v>3.44</v>
      </c>
      <c r="AJ24">
        <v>0</v>
      </c>
      <c r="AK24">
        <v>50.04</v>
      </c>
      <c r="AL24">
        <v>49.41</v>
      </c>
      <c r="AM24">
        <v>0</v>
      </c>
      <c r="AN24">
        <v>0</v>
      </c>
      <c r="AO24">
        <v>9.66</v>
      </c>
      <c r="AP24">
        <v>11.14</v>
      </c>
      <c r="AQ24">
        <v>28.87</v>
      </c>
      <c r="AR24">
        <v>10.67</v>
      </c>
      <c r="AS24">
        <v>9.1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2213.9499999999989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328.06</v>
      </c>
      <c r="L25">
        <v>400.19</v>
      </c>
      <c r="M25">
        <v>44.45</v>
      </c>
      <c r="N25">
        <v>114.77</v>
      </c>
      <c r="O25">
        <v>120.14</v>
      </c>
      <c r="P25">
        <v>133.36000000000001</v>
      </c>
      <c r="Q25">
        <v>17.12</v>
      </c>
      <c r="R25">
        <v>40.98</v>
      </c>
      <c r="S25">
        <v>0</v>
      </c>
      <c r="T25">
        <v>0</v>
      </c>
      <c r="U25">
        <v>396.82</v>
      </c>
      <c r="V25">
        <v>20.100000000000001</v>
      </c>
      <c r="W25">
        <v>43.41</v>
      </c>
      <c r="X25">
        <v>95.55</v>
      </c>
      <c r="Y25">
        <v>0</v>
      </c>
      <c r="Z25">
        <v>6.3</v>
      </c>
      <c r="AA25">
        <v>13.58</v>
      </c>
      <c r="AB25">
        <v>19.329999999999998</v>
      </c>
      <c r="AC25">
        <v>18.71</v>
      </c>
      <c r="AD25">
        <v>26.56</v>
      </c>
      <c r="AE25">
        <v>47.77</v>
      </c>
      <c r="AF25">
        <v>17.149999999999999</v>
      </c>
      <c r="AG25">
        <v>39.32</v>
      </c>
      <c r="AH25">
        <v>82.37</v>
      </c>
      <c r="AI25">
        <v>6.15</v>
      </c>
      <c r="AJ25">
        <v>0</v>
      </c>
      <c r="AK25">
        <v>50.04</v>
      </c>
      <c r="AL25">
        <v>49.41</v>
      </c>
      <c r="AM25">
        <v>0</v>
      </c>
      <c r="AN25">
        <v>0</v>
      </c>
      <c r="AO25">
        <v>9.32</v>
      </c>
      <c r="AP25">
        <v>11.14</v>
      </c>
      <c r="AQ25">
        <v>28.87</v>
      </c>
      <c r="AR25">
        <v>10.67</v>
      </c>
      <c r="AS25">
        <v>9.1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2215.2399999999993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328.06</v>
      </c>
      <c r="L26">
        <v>400.19</v>
      </c>
      <c r="M26">
        <v>44.45</v>
      </c>
      <c r="N26">
        <v>114.77</v>
      </c>
      <c r="O26">
        <v>120.14</v>
      </c>
      <c r="P26">
        <v>133.36000000000001</v>
      </c>
      <c r="Q26">
        <v>17.12</v>
      </c>
      <c r="R26">
        <v>40.98</v>
      </c>
      <c r="S26">
        <v>0</v>
      </c>
      <c r="T26">
        <v>0</v>
      </c>
      <c r="U26">
        <v>396.82</v>
      </c>
      <c r="V26">
        <v>20.100000000000001</v>
      </c>
      <c r="W26">
        <v>43.41</v>
      </c>
      <c r="X26">
        <v>95.55</v>
      </c>
      <c r="Y26">
        <v>0</v>
      </c>
      <c r="Z26">
        <v>6.3</v>
      </c>
      <c r="AA26">
        <v>13.58</v>
      </c>
      <c r="AB26">
        <v>19.329999999999998</v>
      </c>
      <c r="AC26">
        <v>18.71</v>
      </c>
      <c r="AD26">
        <v>26.56</v>
      </c>
      <c r="AE26">
        <v>47.77</v>
      </c>
      <c r="AF26">
        <v>25.73</v>
      </c>
      <c r="AG26">
        <v>39.32</v>
      </c>
      <c r="AH26">
        <v>113.02</v>
      </c>
      <c r="AI26">
        <v>47.36</v>
      </c>
      <c r="AJ26">
        <v>0</v>
      </c>
      <c r="AK26">
        <v>50.04</v>
      </c>
      <c r="AL26">
        <v>61.77</v>
      </c>
      <c r="AM26">
        <v>0</v>
      </c>
      <c r="AN26">
        <v>0</v>
      </c>
      <c r="AO26">
        <v>9</v>
      </c>
      <c r="AP26">
        <v>11.14</v>
      </c>
      <c r="AQ26">
        <v>28.87</v>
      </c>
      <c r="AR26">
        <v>12.8</v>
      </c>
      <c r="AS26">
        <v>9.1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2309.8499999999995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292.79000000000002</v>
      </c>
      <c r="L27">
        <v>361.53</v>
      </c>
      <c r="M27">
        <v>44.45</v>
      </c>
      <c r="N27">
        <v>114.77</v>
      </c>
      <c r="O27">
        <v>120.14</v>
      </c>
      <c r="P27">
        <v>133.36000000000001</v>
      </c>
      <c r="Q27">
        <v>17.12</v>
      </c>
      <c r="R27">
        <v>40.98</v>
      </c>
      <c r="S27">
        <v>0</v>
      </c>
      <c r="T27">
        <v>0</v>
      </c>
      <c r="U27">
        <v>396.82</v>
      </c>
      <c r="V27">
        <v>20.100000000000001</v>
      </c>
      <c r="W27">
        <v>43.41</v>
      </c>
      <c r="X27">
        <v>95.55</v>
      </c>
      <c r="Y27">
        <v>0</v>
      </c>
      <c r="Z27">
        <v>18.899999999999999</v>
      </c>
      <c r="AA27">
        <v>13.58</v>
      </c>
      <c r="AB27">
        <v>39.42</v>
      </c>
      <c r="AC27">
        <v>29.53</v>
      </c>
      <c r="AD27">
        <v>36.380000000000003</v>
      </c>
      <c r="AE27">
        <v>48.25</v>
      </c>
      <c r="AF27">
        <v>38.11</v>
      </c>
      <c r="AG27">
        <v>39.32</v>
      </c>
      <c r="AH27">
        <v>135.62</v>
      </c>
      <c r="AI27">
        <v>47.36</v>
      </c>
      <c r="AJ27">
        <v>0</v>
      </c>
      <c r="AK27">
        <v>50.04</v>
      </c>
      <c r="AL27">
        <v>76.709999999999994</v>
      </c>
      <c r="AM27">
        <v>0</v>
      </c>
      <c r="AN27">
        <v>0</v>
      </c>
      <c r="AO27">
        <v>8.73</v>
      </c>
      <c r="AP27">
        <v>12.25</v>
      </c>
      <c r="AQ27">
        <v>28.87</v>
      </c>
      <c r="AR27">
        <v>48.65</v>
      </c>
      <c r="AS27">
        <v>9.1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2376.3399999999997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292.79000000000002</v>
      </c>
      <c r="L28">
        <v>342.2</v>
      </c>
      <c r="M28">
        <v>44.45</v>
      </c>
      <c r="N28">
        <v>114.77</v>
      </c>
      <c r="O28">
        <v>120.14</v>
      </c>
      <c r="P28">
        <v>133.36000000000001</v>
      </c>
      <c r="Q28">
        <v>17.12</v>
      </c>
      <c r="R28">
        <v>40.98</v>
      </c>
      <c r="S28">
        <v>0</v>
      </c>
      <c r="T28">
        <v>0</v>
      </c>
      <c r="U28">
        <v>396.82</v>
      </c>
      <c r="V28">
        <v>20.100000000000001</v>
      </c>
      <c r="W28">
        <v>43.41</v>
      </c>
      <c r="X28">
        <v>95.55</v>
      </c>
      <c r="Y28">
        <v>0</v>
      </c>
      <c r="Z28">
        <v>18.899999999999999</v>
      </c>
      <c r="AA28">
        <v>12.98</v>
      </c>
      <c r="AB28">
        <v>39.42</v>
      </c>
      <c r="AC28">
        <v>29.53</v>
      </c>
      <c r="AD28">
        <v>36.380000000000003</v>
      </c>
      <c r="AE28">
        <v>48.25</v>
      </c>
      <c r="AF28">
        <v>38.11</v>
      </c>
      <c r="AG28">
        <v>39.32</v>
      </c>
      <c r="AH28">
        <v>135.62</v>
      </c>
      <c r="AI28">
        <v>47.36</v>
      </c>
      <c r="AJ28">
        <v>0</v>
      </c>
      <c r="AK28">
        <v>50.04</v>
      </c>
      <c r="AL28">
        <v>76.709999999999994</v>
      </c>
      <c r="AM28">
        <v>0</v>
      </c>
      <c r="AN28">
        <v>0</v>
      </c>
      <c r="AO28">
        <v>8.66</v>
      </c>
      <c r="AP28">
        <v>12.25</v>
      </c>
      <c r="AQ28">
        <v>28.87</v>
      </c>
      <c r="AR28">
        <v>48.65</v>
      </c>
      <c r="AS28">
        <v>9.1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2356.3399999999997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327.68</v>
      </c>
      <c r="L29">
        <v>332.54</v>
      </c>
      <c r="M29">
        <v>44.45</v>
      </c>
      <c r="N29">
        <v>114.77</v>
      </c>
      <c r="O29">
        <v>120.14</v>
      </c>
      <c r="P29">
        <v>133.36000000000001</v>
      </c>
      <c r="Q29">
        <v>17.12</v>
      </c>
      <c r="R29">
        <v>40.98</v>
      </c>
      <c r="S29">
        <v>0</v>
      </c>
      <c r="T29">
        <v>0</v>
      </c>
      <c r="U29">
        <v>403.11</v>
      </c>
      <c r="V29">
        <v>20.100000000000001</v>
      </c>
      <c r="W29">
        <v>43.41</v>
      </c>
      <c r="X29">
        <v>95.55</v>
      </c>
      <c r="Y29">
        <v>0</v>
      </c>
      <c r="Z29">
        <v>18.899999999999999</v>
      </c>
      <c r="AA29">
        <v>0</v>
      </c>
      <c r="AB29">
        <v>39.42</v>
      </c>
      <c r="AC29">
        <v>29.53</v>
      </c>
      <c r="AD29">
        <v>36.380000000000003</v>
      </c>
      <c r="AE29">
        <v>48.25</v>
      </c>
      <c r="AF29">
        <v>38.11</v>
      </c>
      <c r="AG29">
        <v>39.32</v>
      </c>
      <c r="AH29">
        <v>135.62</v>
      </c>
      <c r="AI29">
        <v>47.36</v>
      </c>
      <c r="AJ29">
        <v>0</v>
      </c>
      <c r="AK29">
        <v>50.04</v>
      </c>
      <c r="AL29">
        <v>76.709999999999994</v>
      </c>
      <c r="AM29">
        <v>0</v>
      </c>
      <c r="AN29">
        <v>0</v>
      </c>
      <c r="AO29">
        <v>8.64</v>
      </c>
      <c r="AP29">
        <v>12.25</v>
      </c>
      <c r="AQ29">
        <v>28.87</v>
      </c>
      <c r="AR29">
        <v>12.8</v>
      </c>
      <c r="AS29">
        <v>9.1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2339.0100000000002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328.06</v>
      </c>
      <c r="L30">
        <v>313.20999999999998</v>
      </c>
      <c r="M30">
        <v>44.45</v>
      </c>
      <c r="N30">
        <v>114.77</v>
      </c>
      <c r="O30">
        <v>120.14</v>
      </c>
      <c r="P30">
        <v>133.36000000000001</v>
      </c>
      <c r="Q30">
        <v>17.12</v>
      </c>
      <c r="R30">
        <v>40.98</v>
      </c>
      <c r="S30">
        <v>0</v>
      </c>
      <c r="T30">
        <v>0</v>
      </c>
      <c r="U30">
        <v>404.7</v>
      </c>
      <c r="V30">
        <v>20.100000000000001</v>
      </c>
      <c r="W30">
        <v>43.41</v>
      </c>
      <c r="X30">
        <v>95.55</v>
      </c>
      <c r="Y30">
        <v>0</v>
      </c>
      <c r="Z30">
        <v>18.899999999999999</v>
      </c>
      <c r="AA30">
        <v>0</v>
      </c>
      <c r="AB30">
        <v>39.42</v>
      </c>
      <c r="AC30">
        <v>29.53</v>
      </c>
      <c r="AD30">
        <v>36.380000000000003</v>
      </c>
      <c r="AE30">
        <v>48.25</v>
      </c>
      <c r="AF30">
        <v>38.11</v>
      </c>
      <c r="AG30">
        <v>39.32</v>
      </c>
      <c r="AH30">
        <v>135.62</v>
      </c>
      <c r="AI30">
        <v>47.36</v>
      </c>
      <c r="AJ30">
        <v>0</v>
      </c>
      <c r="AK30">
        <v>50.04</v>
      </c>
      <c r="AL30">
        <v>76.709999999999994</v>
      </c>
      <c r="AM30">
        <v>0</v>
      </c>
      <c r="AN30">
        <v>0</v>
      </c>
      <c r="AO30">
        <v>8.64</v>
      </c>
      <c r="AP30">
        <v>12.25</v>
      </c>
      <c r="AQ30">
        <v>14.43</v>
      </c>
      <c r="AR30">
        <v>10.67</v>
      </c>
      <c r="AS30">
        <v>9.1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2305.08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328.06</v>
      </c>
      <c r="L31">
        <v>226.23</v>
      </c>
      <c r="M31">
        <v>44.45</v>
      </c>
      <c r="N31">
        <v>114.77</v>
      </c>
      <c r="O31">
        <v>120.14</v>
      </c>
      <c r="P31">
        <v>133.36000000000001</v>
      </c>
      <c r="Q31">
        <v>17.12</v>
      </c>
      <c r="R31">
        <v>40.98</v>
      </c>
      <c r="S31">
        <v>0</v>
      </c>
      <c r="T31">
        <v>0</v>
      </c>
      <c r="U31">
        <v>404.7</v>
      </c>
      <c r="V31">
        <v>20.100000000000001</v>
      </c>
      <c r="W31">
        <v>43.41</v>
      </c>
      <c r="X31">
        <v>95.55</v>
      </c>
      <c r="Y31">
        <v>0</v>
      </c>
      <c r="Z31">
        <v>6.3</v>
      </c>
      <c r="AA31">
        <v>0</v>
      </c>
      <c r="AB31">
        <v>19.329999999999998</v>
      </c>
      <c r="AC31">
        <v>18.71</v>
      </c>
      <c r="AD31">
        <v>26.56</v>
      </c>
      <c r="AE31">
        <v>47.77</v>
      </c>
      <c r="AF31">
        <v>19.059999999999999</v>
      </c>
      <c r="AG31">
        <v>39.32</v>
      </c>
      <c r="AH31">
        <v>113.02</v>
      </c>
      <c r="AI31">
        <v>47.36</v>
      </c>
      <c r="AJ31">
        <v>0</v>
      </c>
      <c r="AK31">
        <v>50.04</v>
      </c>
      <c r="AL31">
        <v>49.41</v>
      </c>
      <c r="AM31">
        <v>0</v>
      </c>
      <c r="AN31">
        <v>0</v>
      </c>
      <c r="AO31">
        <v>8.73</v>
      </c>
      <c r="AP31">
        <v>11.14</v>
      </c>
      <c r="AQ31">
        <v>0</v>
      </c>
      <c r="AR31">
        <v>10.67</v>
      </c>
      <c r="AS31">
        <v>9.1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2079.8899999999994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297.06</v>
      </c>
      <c r="L32">
        <v>206.91</v>
      </c>
      <c r="M32">
        <v>44.45</v>
      </c>
      <c r="N32">
        <v>114.77</v>
      </c>
      <c r="O32">
        <v>120.14</v>
      </c>
      <c r="P32">
        <v>133.36000000000001</v>
      </c>
      <c r="Q32">
        <v>17.12</v>
      </c>
      <c r="R32">
        <v>40.98</v>
      </c>
      <c r="S32">
        <v>0</v>
      </c>
      <c r="T32">
        <v>0</v>
      </c>
      <c r="U32">
        <v>404.7</v>
      </c>
      <c r="V32">
        <v>20.100000000000001</v>
      </c>
      <c r="W32">
        <v>43.41</v>
      </c>
      <c r="X32">
        <v>95.55</v>
      </c>
      <c r="Y32">
        <v>0</v>
      </c>
      <c r="Z32">
        <v>6.3</v>
      </c>
      <c r="AA32">
        <v>0</v>
      </c>
      <c r="AB32">
        <v>19.329999999999998</v>
      </c>
      <c r="AC32">
        <v>9.35</v>
      </c>
      <c r="AD32">
        <v>26.56</v>
      </c>
      <c r="AE32">
        <v>47.77</v>
      </c>
      <c r="AF32">
        <v>8.57</v>
      </c>
      <c r="AG32">
        <v>39.32</v>
      </c>
      <c r="AH32">
        <v>83.92</v>
      </c>
      <c r="AI32">
        <v>14.77</v>
      </c>
      <c r="AJ32">
        <v>0</v>
      </c>
      <c r="AK32">
        <v>50.04</v>
      </c>
      <c r="AL32">
        <v>49.41</v>
      </c>
      <c r="AM32">
        <v>0</v>
      </c>
      <c r="AN32">
        <v>0</v>
      </c>
      <c r="AO32">
        <v>8.76</v>
      </c>
      <c r="AP32">
        <v>11.14</v>
      </c>
      <c r="AQ32">
        <v>0</v>
      </c>
      <c r="AR32">
        <v>10.67</v>
      </c>
      <c r="AS32">
        <v>9.1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1948.0599999999997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297.06</v>
      </c>
      <c r="L33">
        <v>197.24</v>
      </c>
      <c r="M33">
        <v>44.45</v>
      </c>
      <c r="N33">
        <v>114.77</v>
      </c>
      <c r="O33">
        <v>120.14</v>
      </c>
      <c r="P33">
        <v>133.36000000000001</v>
      </c>
      <c r="Q33">
        <v>17.12</v>
      </c>
      <c r="R33">
        <v>40.98</v>
      </c>
      <c r="S33">
        <v>0</v>
      </c>
      <c r="T33">
        <v>0</v>
      </c>
      <c r="U33">
        <v>404.7</v>
      </c>
      <c r="V33">
        <v>20.100000000000001</v>
      </c>
      <c r="W33">
        <v>43.41</v>
      </c>
      <c r="X33">
        <v>95.55</v>
      </c>
      <c r="Y33">
        <v>0</v>
      </c>
      <c r="Z33">
        <v>6.3</v>
      </c>
      <c r="AA33">
        <v>0</v>
      </c>
      <c r="AB33">
        <v>19.329999999999998</v>
      </c>
      <c r="AC33">
        <v>9.35</v>
      </c>
      <c r="AD33">
        <v>26.56</v>
      </c>
      <c r="AE33">
        <v>47.77</v>
      </c>
      <c r="AF33">
        <v>8.57</v>
      </c>
      <c r="AG33">
        <v>39.32</v>
      </c>
      <c r="AH33">
        <v>82.37</v>
      </c>
      <c r="AI33">
        <v>3.44</v>
      </c>
      <c r="AJ33">
        <v>0</v>
      </c>
      <c r="AK33">
        <v>50.04</v>
      </c>
      <c r="AL33">
        <v>49.41</v>
      </c>
      <c r="AM33">
        <v>0</v>
      </c>
      <c r="AN33">
        <v>0</v>
      </c>
      <c r="AO33">
        <v>8.8000000000000007</v>
      </c>
      <c r="AP33">
        <v>11.14</v>
      </c>
      <c r="AQ33">
        <v>0</v>
      </c>
      <c r="AR33">
        <v>10.67</v>
      </c>
      <c r="AS33">
        <v>9.1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1925.5499999999995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287.39999999999998</v>
      </c>
      <c r="L34">
        <v>173.83</v>
      </c>
      <c r="M34">
        <v>44.45</v>
      </c>
      <c r="N34">
        <v>114.77</v>
      </c>
      <c r="O34">
        <v>120.14</v>
      </c>
      <c r="P34">
        <v>133.36000000000001</v>
      </c>
      <c r="Q34">
        <v>14.98</v>
      </c>
      <c r="R34">
        <v>36.369999999999997</v>
      </c>
      <c r="S34">
        <v>0</v>
      </c>
      <c r="T34">
        <v>0</v>
      </c>
      <c r="U34">
        <v>404.7</v>
      </c>
      <c r="V34">
        <v>20.100000000000001</v>
      </c>
      <c r="W34">
        <v>43.41</v>
      </c>
      <c r="X34">
        <v>95.55</v>
      </c>
      <c r="Y34">
        <v>0</v>
      </c>
      <c r="Z34">
        <v>6.3</v>
      </c>
      <c r="AA34">
        <v>0</v>
      </c>
      <c r="AB34">
        <v>10.95</v>
      </c>
      <c r="AC34">
        <v>9.35</v>
      </c>
      <c r="AD34">
        <v>26.56</v>
      </c>
      <c r="AE34">
        <v>47.77</v>
      </c>
      <c r="AF34">
        <v>8.57</v>
      </c>
      <c r="AG34">
        <v>39.32</v>
      </c>
      <c r="AH34">
        <v>82.37</v>
      </c>
      <c r="AI34">
        <v>3.44</v>
      </c>
      <c r="AJ34">
        <v>0</v>
      </c>
      <c r="AK34">
        <v>50.04</v>
      </c>
      <c r="AL34">
        <v>49.41</v>
      </c>
      <c r="AM34">
        <v>0</v>
      </c>
      <c r="AN34">
        <v>0</v>
      </c>
      <c r="AO34">
        <v>8.8000000000000007</v>
      </c>
      <c r="AP34">
        <v>11.14</v>
      </c>
      <c r="AQ34">
        <v>0</v>
      </c>
      <c r="AR34">
        <v>16</v>
      </c>
      <c r="AS34">
        <v>9.1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1882.6799999999996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287.39999999999998</v>
      </c>
      <c r="L35">
        <v>128.85</v>
      </c>
      <c r="M35">
        <v>44.45</v>
      </c>
      <c r="N35">
        <v>114.77</v>
      </c>
      <c r="O35">
        <v>120.14</v>
      </c>
      <c r="P35">
        <v>133.36000000000001</v>
      </c>
      <c r="Q35">
        <v>14.98</v>
      </c>
      <c r="R35">
        <v>30.71</v>
      </c>
      <c r="S35">
        <v>0</v>
      </c>
      <c r="T35">
        <v>0</v>
      </c>
      <c r="U35">
        <v>404.7</v>
      </c>
      <c r="V35">
        <v>17.329999999999998</v>
      </c>
      <c r="W35">
        <v>43.41</v>
      </c>
      <c r="X35">
        <v>95.55</v>
      </c>
      <c r="Y35">
        <v>0</v>
      </c>
      <c r="Z35">
        <v>6.3</v>
      </c>
      <c r="AA35">
        <v>0</v>
      </c>
      <c r="AB35">
        <v>10.95</v>
      </c>
      <c r="AC35">
        <v>9.35</v>
      </c>
      <c r="AD35">
        <v>26.56</v>
      </c>
      <c r="AE35">
        <v>47.77</v>
      </c>
      <c r="AF35">
        <v>8.57</v>
      </c>
      <c r="AG35">
        <v>39.32</v>
      </c>
      <c r="AH35">
        <v>82.37</v>
      </c>
      <c r="AI35">
        <v>3.44</v>
      </c>
      <c r="AJ35">
        <v>0</v>
      </c>
      <c r="AK35">
        <v>50.04</v>
      </c>
      <c r="AL35">
        <v>49.41</v>
      </c>
      <c r="AM35">
        <v>0</v>
      </c>
      <c r="AN35">
        <v>0</v>
      </c>
      <c r="AO35">
        <v>8.8000000000000007</v>
      </c>
      <c r="AP35">
        <v>11.14</v>
      </c>
      <c r="AQ35">
        <v>0</v>
      </c>
      <c r="AR35">
        <v>49.08</v>
      </c>
      <c r="AS35">
        <v>9.1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1862.3499999999997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287.39999999999998</v>
      </c>
      <c r="L36">
        <v>129.82</v>
      </c>
      <c r="M36">
        <v>44.45</v>
      </c>
      <c r="N36">
        <v>114.77</v>
      </c>
      <c r="O36">
        <v>120.14</v>
      </c>
      <c r="P36">
        <v>133.36000000000001</v>
      </c>
      <c r="Q36">
        <v>14.98</v>
      </c>
      <c r="R36">
        <v>30.71</v>
      </c>
      <c r="S36">
        <v>0</v>
      </c>
      <c r="T36">
        <v>0</v>
      </c>
      <c r="U36">
        <v>404.7</v>
      </c>
      <c r="V36">
        <v>17.329999999999998</v>
      </c>
      <c r="W36">
        <v>43.41</v>
      </c>
      <c r="X36">
        <v>95.55</v>
      </c>
      <c r="Y36">
        <v>0</v>
      </c>
      <c r="Z36">
        <v>6.3</v>
      </c>
      <c r="AA36">
        <v>0</v>
      </c>
      <c r="AB36">
        <v>10.95</v>
      </c>
      <c r="AC36">
        <v>9.35</v>
      </c>
      <c r="AD36">
        <v>26.56</v>
      </c>
      <c r="AE36">
        <v>47.77</v>
      </c>
      <c r="AF36">
        <v>8.57</v>
      </c>
      <c r="AG36">
        <v>39.32</v>
      </c>
      <c r="AH36">
        <v>82.37</v>
      </c>
      <c r="AI36">
        <v>3.44</v>
      </c>
      <c r="AJ36">
        <v>0</v>
      </c>
      <c r="AK36">
        <v>50.04</v>
      </c>
      <c r="AL36">
        <v>49.41</v>
      </c>
      <c r="AM36">
        <v>0</v>
      </c>
      <c r="AN36">
        <v>0</v>
      </c>
      <c r="AO36">
        <v>8.9600000000000009</v>
      </c>
      <c r="AP36">
        <v>11.14</v>
      </c>
      <c r="AQ36">
        <v>0</v>
      </c>
      <c r="AR36">
        <v>49.08</v>
      </c>
      <c r="AS36">
        <v>9.1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1863.4799999999996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287.39999999999998</v>
      </c>
      <c r="L37">
        <v>129.82</v>
      </c>
      <c r="M37">
        <v>44.45</v>
      </c>
      <c r="N37">
        <v>114.77</v>
      </c>
      <c r="O37">
        <v>120.14</v>
      </c>
      <c r="P37">
        <v>133.36000000000001</v>
      </c>
      <c r="Q37">
        <v>14.98</v>
      </c>
      <c r="R37">
        <v>30.71</v>
      </c>
      <c r="S37">
        <v>0</v>
      </c>
      <c r="T37">
        <v>0</v>
      </c>
      <c r="U37">
        <v>404.7</v>
      </c>
      <c r="V37">
        <v>17.329999999999998</v>
      </c>
      <c r="W37">
        <v>43.41</v>
      </c>
      <c r="X37">
        <v>95.55</v>
      </c>
      <c r="Y37">
        <v>0</v>
      </c>
      <c r="Z37">
        <v>6.3</v>
      </c>
      <c r="AA37">
        <v>0</v>
      </c>
      <c r="AB37">
        <v>10.95</v>
      </c>
      <c r="AC37">
        <v>9.35</v>
      </c>
      <c r="AD37">
        <v>26.56</v>
      </c>
      <c r="AE37">
        <v>47.77</v>
      </c>
      <c r="AF37">
        <v>8.57</v>
      </c>
      <c r="AG37">
        <v>39.32</v>
      </c>
      <c r="AH37">
        <v>82.37</v>
      </c>
      <c r="AI37">
        <v>3.44</v>
      </c>
      <c r="AJ37">
        <v>0</v>
      </c>
      <c r="AK37">
        <v>50.04</v>
      </c>
      <c r="AL37">
        <v>49.41</v>
      </c>
      <c r="AM37">
        <v>0</v>
      </c>
      <c r="AN37">
        <v>0</v>
      </c>
      <c r="AO37">
        <v>8.9600000000000009</v>
      </c>
      <c r="AP37">
        <v>11.14</v>
      </c>
      <c r="AQ37">
        <v>0</v>
      </c>
      <c r="AR37">
        <v>16</v>
      </c>
      <c r="AS37">
        <v>9.1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1830.3999999999996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287.39999999999998</v>
      </c>
      <c r="L38">
        <v>129.82</v>
      </c>
      <c r="M38">
        <v>44.45</v>
      </c>
      <c r="N38">
        <v>114.77</v>
      </c>
      <c r="O38">
        <v>120.14</v>
      </c>
      <c r="P38">
        <v>133.36000000000001</v>
      </c>
      <c r="Q38">
        <v>14.98</v>
      </c>
      <c r="R38">
        <v>30.71</v>
      </c>
      <c r="S38">
        <v>0</v>
      </c>
      <c r="T38">
        <v>0</v>
      </c>
      <c r="U38">
        <v>404.7</v>
      </c>
      <c r="V38">
        <v>17.329999999999998</v>
      </c>
      <c r="W38">
        <v>43.41</v>
      </c>
      <c r="X38">
        <v>95.55</v>
      </c>
      <c r="Y38">
        <v>0</v>
      </c>
      <c r="Z38">
        <v>6.3</v>
      </c>
      <c r="AA38">
        <v>0</v>
      </c>
      <c r="AB38">
        <v>10.95</v>
      </c>
      <c r="AC38">
        <v>9.35</v>
      </c>
      <c r="AD38">
        <v>26.56</v>
      </c>
      <c r="AE38">
        <v>47.77</v>
      </c>
      <c r="AF38">
        <v>8.57</v>
      </c>
      <c r="AG38">
        <v>39.32</v>
      </c>
      <c r="AH38">
        <v>82.37</v>
      </c>
      <c r="AI38">
        <v>3.44</v>
      </c>
      <c r="AJ38">
        <v>0</v>
      </c>
      <c r="AK38">
        <v>50.04</v>
      </c>
      <c r="AL38">
        <v>49.41</v>
      </c>
      <c r="AM38">
        <v>0</v>
      </c>
      <c r="AN38">
        <v>0</v>
      </c>
      <c r="AO38">
        <v>10.59</v>
      </c>
      <c r="AP38">
        <v>11.14</v>
      </c>
      <c r="AQ38">
        <v>0</v>
      </c>
      <c r="AR38">
        <v>12.8</v>
      </c>
      <c r="AS38">
        <v>9.1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1828.8299999999995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265.17</v>
      </c>
      <c r="L39">
        <v>129.82</v>
      </c>
      <c r="M39">
        <v>44.45</v>
      </c>
      <c r="N39">
        <v>114.77</v>
      </c>
      <c r="O39">
        <v>120.14</v>
      </c>
      <c r="P39">
        <v>133.36000000000001</v>
      </c>
      <c r="Q39">
        <v>14.98</v>
      </c>
      <c r="R39">
        <v>30.71</v>
      </c>
      <c r="S39">
        <v>0</v>
      </c>
      <c r="T39">
        <v>0</v>
      </c>
      <c r="U39">
        <v>404.7</v>
      </c>
      <c r="V39">
        <v>17.329999999999998</v>
      </c>
      <c r="W39">
        <v>37.409999999999997</v>
      </c>
      <c r="X39">
        <v>82.36</v>
      </c>
      <c r="Y39">
        <v>0</v>
      </c>
      <c r="Z39">
        <v>6.3</v>
      </c>
      <c r="AA39">
        <v>0</v>
      </c>
      <c r="AB39">
        <v>10.95</v>
      </c>
      <c r="AC39">
        <v>9.35</v>
      </c>
      <c r="AD39">
        <v>26.56</v>
      </c>
      <c r="AE39">
        <v>47.77</v>
      </c>
      <c r="AF39">
        <v>8.57</v>
      </c>
      <c r="AG39">
        <v>39.32</v>
      </c>
      <c r="AH39">
        <v>82.37</v>
      </c>
      <c r="AI39">
        <v>13.53</v>
      </c>
      <c r="AJ39">
        <v>0</v>
      </c>
      <c r="AK39">
        <v>50.04</v>
      </c>
      <c r="AL39">
        <v>49.41</v>
      </c>
      <c r="AM39">
        <v>0</v>
      </c>
      <c r="AN39">
        <v>0</v>
      </c>
      <c r="AO39">
        <v>10.59</v>
      </c>
      <c r="AP39">
        <v>11.14</v>
      </c>
      <c r="AQ39">
        <v>0</v>
      </c>
      <c r="AR39">
        <v>12.8</v>
      </c>
      <c r="AS39">
        <v>9.1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1797.4999999999998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259.39999999999998</v>
      </c>
      <c r="L40">
        <v>129.82</v>
      </c>
      <c r="M40">
        <v>44.45</v>
      </c>
      <c r="N40">
        <v>114.77</v>
      </c>
      <c r="O40">
        <v>120.14</v>
      </c>
      <c r="P40">
        <v>133.36000000000001</v>
      </c>
      <c r="Q40">
        <v>14.98</v>
      </c>
      <c r="R40">
        <v>30.71</v>
      </c>
      <c r="S40">
        <v>0</v>
      </c>
      <c r="T40">
        <v>0</v>
      </c>
      <c r="U40">
        <v>404.7</v>
      </c>
      <c r="V40">
        <v>17.329999999999998</v>
      </c>
      <c r="W40">
        <v>37.409999999999997</v>
      </c>
      <c r="X40">
        <v>82.36</v>
      </c>
      <c r="Y40">
        <v>0</v>
      </c>
      <c r="Z40">
        <v>6.3</v>
      </c>
      <c r="AA40">
        <v>0</v>
      </c>
      <c r="AB40">
        <v>10.95</v>
      </c>
      <c r="AC40">
        <v>9.35</v>
      </c>
      <c r="AD40">
        <v>26.56</v>
      </c>
      <c r="AE40">
        <v>47.77</v>
      </c>
      <c r="AF40">
        <v>8.57</v>
      </c>
      <c r="AG40">
        <v>39.32</v>
      </c>
      <c r="AH40">
        <v>82.37</v>
      </c>
      <c r="AI40">
        <v>13.53</v>
      </c>
      <c r="AJ40">
        <v>0</v>
      </c>
      <c r="AK40">
        <v>50.04</v>
      </c>
      <c r="AL40">
        <v>49.41</v>
      </c>
      <c r="AM40">
        <v>0</v>
      </c>
      <c r="AN40">
        <v>0</v>
      </c>
      <c r="AO40">
        <v>10.68</v>
      </c>
      <c r="AP40">
        <v>11.14</v>
      </c>
      <c r="AQ40">
        <v>0</v>
      </c>
      <c r="AR40">
        <v>12.8</v>
      </c>
      <c r="AS40">
        <v>9.1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1791.8199999999995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215.1</v>
      </c>
      <c r="L41">
        <v>129.82</v>
      </c>
      <c r="M41">
        <v>44.45</v>
      </c>
      <c r="N41">
        <v>114.77</v>
      </c>
      <c r="O41">
        <v>120.14</v>
      </c>
      <c r="P41">
        <v>133.36000000000001</v>
      </c>
      <c r="Q41">
        <v>14.98</v>
      </c>
      <c r="R41">
        <v>30.71</v>
      </c>
      <c r="S41">
        <v>0</v>
      </c>
      <c r="T41">
        <v>0</v>
      </c>
      <c r="U41">
        <v>404.7</v>
      </c>
      <c r="V41">
        <v>17.329999999999998</v>
      </c>
      <c r="W41">
        <v>37.409999999999997</v>
      </c>
      <c r="X41">
        <v>82.36</v>
      </c>
      <c r="Y41">
        <v>0</v>
      </c>
      <c r="Z41">
        <v>6.3</v>
      </c>
      <c r="AA41">
        <v>0</v>
      </c>
      <c r="AB41">
        <v>10.95</v>
      </c>
      <c r="AC41">
        <v>9.35</v>
      </c>
      <c r="AD41">
        <v>26.56</v>
      </c>
      <c r="AE41">
        <v>47.77</v>
      </c>
      <c r="AF41">
        <v>8.57</v>
      </c>
      <c r="AG41">
        <v>39.32</v>
      </c>
      <c r="AH41">
        <v>82.37</v>
      </c>
      <c r="AI41">
        <v>13.53</v>
      </c>
      <c r="AJ41">
        <v>0</v>
      </c>
      <c r="AK41">
        <v>50.04</v>
      </c>
      <c r="AL41">
        <v>49.41</v>
      </c>
      <c r="AM41">
        <v>0</v>
      </c>
      <c r="AN41">
        <v>0</v>
      </c>
      <c r="AO41">
        <v>11</v>
      </c>
      <c r="AP41">
        <v>11.14</v>
      </c>
      <c r="AQ41">
        <v>0</v>
      </c>
      <c r="AR41">
        <v>12.8</v>
      </c>
      <c r="AS41">
        <v>9.75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1748.4899999999998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186.11</v>
      </c>
      <c r="L42">
        <v>129.82</v>
      </c>
      <c r="M42">
        <v>44.45</v>
      </c>
      <c r="N42">
        <v>114.77</v>
      </c>
      <c r="O42">
        <v>120.14</v>
      </c>
      <c r="P42">
        <v>133.36000000000001</v>
      </c>
      <c r="Q42">
        <v>14.98</v>
      </c>
      <c r="R42">
        <v>30.71</v>
      </c>
      <c r="S42">
        <v>0</v>
      </c>
      <c r="T42">
        <v>0</v>
      </c>
      <c r="U42">
        <v>404.7</v>
      </c>
      <c r="V42">
        <v>17.329999999999998</v>
      </c>
      <c r="W42">
        <v>37.409999999999997</v>
      </c>
      <c r="X42">
        <v>82.36</v>
      </c>
      <c r="Y42">
        <v>0</v>
      </c>
      <c r="Z42">
        <v>6.3</v>
      </c>
      <c r="AA42">
        <v>0</v>
      </c>
      <c r="AB42">
        <v>10.95</v>
      </c>
      <c r="AC42">
        <v>9.35</v>
      </c>
      <c r="AD42">
        <v>26.56</v>
      </c>
      <c r="AE42">
        <v>47.77</v>
      </c>
      <c r="AF42">
        <v>8.57</v>
      </c>
      <c r="AG42">
        <v>39.32</v>
      </c>
      <c r="AH42">
        <v>82.37</v>
      </c>
      <c r="AI42">
        <v>13.53</v>
      </c>
      <c r="AJ42">
        <v>0</v>
      </c>
      <c r="AK42">
        <v>50.04</v>
      </c>
      <c r="AL42">
        <v>49.41</v>
      </c>
      <c r="AM42">
        <v>0</v>
      </c>
      <c r="AN42">
        <v>0</v>
      </c>
      <c r="AO42">
        <v>11.28</v>
      </c>
      <c r="AP42">
        <v>11.14</v>
      </c>
      <c r="AQ42">
        <v>0</v>
      </c>
      <c r="AR42">
        <v>12.8</v>
      </c>
      <c r="AS42">
        <v>9.75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1719.7799999999995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181.55</v>
      </c>
      <c r="L43">
        <v>129.82</v>
      </c>
      <c r="M43">
        <v>44.45</v>
      </c>
      <c r="N43">
        <v>114.77</v>
      </c>
      <c r="O43">
        <v>120.14</v>
      </c>
      <c r="P43">
        <v>133.36000000000001</v>
      </c>
      <c r="Q43">
        <v>14.98</v>
      </c>
      <c r="R43">
        <v>30.71</v>
      </c>
      <c r="S43">
        <v>0</v>
      </c>
      <c r="T43">
        <v>0</v>
      </c>
      <c r="U43">
        <v>404.7</v>
      </c>
      <c r="V43">
        <v>15.12</v>
      </c>
      <c r="W43">
        <v>32.18</v>
      </c>
      <c r="X43">
        <v>70.16</v>
      </c>
      <c r="Y43">
        <v>0</v>
      </c>
      <c r="Z43">
        <v>6.3</v>
      </c>
      <c r="AA43">
        <v>0</v>
      </c>
      <c r="AB43">
        <v>10.95</v>
      </c>
      <c r="AC43">
        <v>9.35</v>
      </c>
      <c r="AD43">
        <v>17.62</v>
      </c>
      <c r="AE43">
        <v>47.77</v>
      </c>
      <c r="AF43">
        <v>8.57</v>
      </c>
      <c r="AG43">
        <v>39.32</v>
      </c>
      <c r="AH43">
        <v>82.37</v>
      </c>
      <c r="AI43">
        <v>3.44</v>
      </c>
      <c r="AJ43">
        <v>0</v>
      </c>
      <c r="AK43">
        <v>50.04</v>
      </c>
      <c r="AL43">
        <v>49.41</v>
      </c>
      <c r="AM43">
        <v>0</v>
      </c>
      <c r="AN43">
        <v>0</v>
      </c>
      <c r="AO43">
        <v>12.27</v>
      </c>
      <c r="AP43">
        <v>11.14</v>
      </c>
      <c r="AQ43">
        <v>0</v>
      </c>
      <c r="AR43">
        <v>12.8</v>
      </c>
      <c r="AS43">
        <v>10.4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1678.1899999999998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181.55</v>
      </c>
      <c r="L44">
        <v>129.82</v>
      </c>
      <c r="M44">
        <v>44.45</v>
      </c>
      <c r="N44">
        <v>114.77</v>
      </c>
      <c r="O44">
        <v>120.14</v>
      </c>
      <c r="P44">
        <v>133.36000000000001</v>
      </c>
      <c r="Q44">
        <v>14.98</v>
      </c>
      <c r="R44">
        <v>30.71</v>
      </c>
      <c r="S44">
        <v>0</v>
      </c>
      <c r="T44">
        <v>0</v>
      </c>
      <c r="U44">
        <v>404.7</v>
      </c>
      <c r="V44">
        <v>15.12</v>
      </c>
      <c r="W44">
        <v>32.18</v>
      </c>
      <c r="X44">
        <v>70.16</v>
      </c>
      <c r="Y44">
        <v>0</v>
      </c>
      <c r="Z44">
        <v>6.3</v>
      </c>
      <c r="AA44">
        <v>0</v>
      </c>
      <c r="AB44">
        <v>10.95</v>
      </c>
      <c r="AC44">
        <v>9.35</v>
      </c>
      <c r="AD44">
        <v>17.62</v>
      </c>
      <c r="AE44">
        <v>47.77</v>
      </c>
      <c r="AF44">
        <v>8.57</v>
      </c>
      <c r="AG44">
        <v>39.32</v>
      </c>
      <c r="AH44">
        <v>82.37</v>
      </c>
      <c r="AI44">
        <v>0</v>
      </c>
      <c r="AJ44">
        <v>0</v>
      </c>
      <c r="AK44">
        <v>50.04</v>
      </c>
      <c r="AL44">
        <v>49.41</v>
      </c>
      <c r="AM44">
        <v>0</v>
      </c>
      <c r="AN44">
        <v>0</v>
      </c>
      <c r="AO44">
        <v>12.27</v>
      </c>
      <c r="AP44">
        <v>11.14</v>
      </c>
      <c r="AQ44">
        <v>0</v>
      </c>
      <c r="AR44">
        <v>12.8</v>
      </c>
      <c r="AS44">
        <v>30.83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1695.1799999999996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181.55</v>
      </c>
      <c r="L45">
        <v>129.82</v>
      </c>
      <c r="M45">
        <v>44.45</v>
      </c>
      <c r="N45">
        <v>114.77</v>
      </c>
      <c r="O45">
        <v>120.14</v>
      </c>
      <c r="P45">
        <v>133.36000000000001</v>
      </c>
      <c r="Q45">
        <v>14.98</v>
      </c>
      <c r="R45">
        <v>30.71</v>
      </c>
      <c r="S45">
        <v>0</v>
      </c>
      <c r="T45">
        <v>0</v>
      </c>
      <c r="U45">
        <v>404.7</v>
      </c>
      <c r="V45">
        <v>15.12</v>
      </c>
      <c r="W45">
        <v>32.18</v>
      </c>
      <c r="X45">
        <v>70.16</v>
      </c>
      <c r="Y45">
        <v>0</v>
      </c>
      <c r="Z45">
        <v>6.3</v>
      </c>
      <c r="AA45">
        <v>0</v>
      </c>
      <c r="AB45">
        <v>10.95</v>
      </c>
      <c r="AC45">
        <v>9.35</v>
      </c>
      <c r="AD45">
        <v>17.62</v>
      </c>
      <c r="AE45">
        <v>47.77</v>
      </c>
      <c r="AF45">
        <v>8.57</v>
      </c>
      <c r="AG45">
        <v>39.32</v>
      </c>
      <c r="AH45">
        <v>82.37</v>
      </c>
      <c r="AI45">
        <v>0</v>
      </c>
      <c r="AJ45">
        <v>0</v>
      </c>
      <c r="AK45">
        <v>50.04</v>
      </c>
      <c r="AL45">
        <v>37.06</v>
      </c>
      <c r="AM45">
        <v>0</v>
      </c>
      <c r="AN45">
        <v>0</v>
      </c>
      <c r="AO45">
        <v>12.27</v>
      </c>
      <c r="AP45">
        <v>11.14</v>
      </c>
      <c r="AQ45">
        <v>0</v>
      </c>
      <c r="AR45">
        <v>49.08</v>
      </c>
      <c r="AS45">
        <v>30.83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1719.1099999999994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181.55</v>
      </c>
      <c r="L46">
        <v>129.82</v>
      </c>
      <c r="M46">
        <v>44.45</v>
      </c>
      <c r="N46">
        <v>114.77</v>
      </c>
      <c r="O46">
        <v>120.14</v>
      </c>
      <c r="P46">
        <v>133.36000000000001</v>
      </c>
      <c r="Q46">
        <v>14.98</v>
      </c>
      <c r="R46">
        <v>30.71</v>
      </c>
      <c r="S46">
        <v>0</v>
      </c>
      <c r="T46">
        <v>0</v>
      </c>
      <c r="U46">
        <v>404.7</v>
      </c>
      <c r="V46">
        <v>15.12</v>
      </c>
      <c r="W46">
        <v>32.18</v>
      </c>
      <c r="X46">
        <v>70.16</v>
      </c>
      <c r="Y46">
        <v>0</v>
      </c>
      <c r="Z46">
        <v>6.3</v>
      </c>
      <c r="AA46">
        <v>0</v>
      </c>
      <c r="AB46">
        <v>10.95</v>
      </c>
      <c r="AC46">
        <v>9.35</v>
      </c>
      <c r="AD46">
        <v>17.62</v>
      </c>
      <c r="AE46">
        <v>47.77</v>
      </c>
      <c r="AF46">
        <v>8.57</v>
      </c>
      <c r="AG46">
        <v>39.32</v>
      </c>
      <c r="AH46">
        <v>82.37</v>
      </c>
      <c r="AI46">
        <v>0</v>
      </c>
      <c r="AJ46">
        <v>0</v>
      </c>
      <c r="AK46">
        <v>50.04</v>
      </c>
      <c r="AL46">
        <v>37.06</v>
      </c>
      <c r="AM46">
        <v>0</v>
      </c>
      <c r="AN46">
        <v>0</v>
      </c>
      <c r="AO46">
        <v>12.27</v>
      </c>
      <c r="AP46">
        <v>11.14</v>
      </c>
      <c r="AQ46">
        <v>0</v>
      </c>
      <c r="AR46">
        <v>49.08</v>
      </c>
      <c r="AS46">
        <v>30.83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1719.1099999999994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181.55</v>
      </c>
      <c r="L47">
        <v>125.51</v>
      </c>
      <c r="M47">
        <v>44.45</v>
      </c>
      <c r="N47">
        <v>114.77</v>
      </c>
      <c r="O47">
        <v>120.14</v>
      </c>
      <c r="P47">
        <v>115.64</v>
      </c>
      <c r="Q47">
        <v>11.61</v>
      </c>
      <c r="R47">
        <v>22.61</v>
      </c>
      <c r="S47">
        <v>0</v>
      </c>
      <c r="T47">
        <v>0</v>
      </c>
      <c r="U47">
        <v>404.7</v>
      </c>
      <c r="V47">
        <v>15.12</v>
      </c>
      <c r="W47">
        <v>32.18</v>
      </c>
      <c r="X47">
        <v>70.16</v>
      </c>
      <c r="Y47">
        <v>0</v>
      </c>
      <c r="Z47">
        <v>6.3</v>
      </c>
      <c r="AA47">
        <v>0</v>
      </c>
      <c r="AB47">
        <v>10.95</v>
      </c>
      <c r="AC47">
        <v>9.35</v>
      </c>
      <c r="AD47">
        <v>17.62</v>
      </c>
      <c r="AE47">
        <v>47.77</v>
      </c>
      <c r="AF47">
        <v>8.57</v>
      </c>
      <c r="AG47">
        <v>39.32</v>
      </c>
      <c r="AH47">
        <v>82.37</v>
      </c>
      <c r="AI47">
        <v>0</v>
      </c>
      <c r="AJ47">
        <v>0</v>
      </c>
      <c r="AK47">
        <v>50.04</v>
      </c>
      <c r="AL47">
        <v>37.06</v>
      </c>
      <c r="AM47">
        <v>0</v>
      </c>
      <c r="AN47">
        <v>0</v>
      </c>
      <c r="AO47">
        <v>12.27</v>
      </c>
      <c r="AP47">
        <v>11.14</v>
      </c>
      <c r="AQ47">
        <v>0</v>
      </c>
      <c r="AR47">
        <v>16</v>
      </c>
      <c r="AS47">
        <v>30.83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1652.5299999999995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181.55</v>
      </c>
      <c r="L48">
        <v>125.51</v>
      </c>
      <c r="M48">
        <v>44.45</v>
      </c>
      <c r="N48">
        <v>114.77</v>
      </c>
      <c r="O48">
        <v>120.14</v>
      </c>
      <c r="P48">
        <v>115.64</v>
      </c>
      <c r="Q48">
        <v>11.61</v>
      </c>
      <c r="R48">
        <v>22.61</v>
      </c>
      <c r="S48">
        <v>0</v>
      </c>
      <c r="T48">
        <v>0</v>
      </c>
      <c r="U48">
        <v>404.7</v>
      </c>
      <c r="V48">
        <v>15.12</v>
      </c>
      <c r="W48">
        <v>32.18</v>
      </c>
      <c r="X48">
        <v>70.16</v>
      </c>
      <c r="Y48">
        <v>0</v>
      </c>
      <c r="Z48">
        <v>6.3</v>
      </c>
      <c r="AA48">
        <v>0</v>
      </c>
      <c r="AB48">
        <v>10.95</v>
      </c>
      <c r="AC48">
        <v>9.35</v>
      </c>
      <c r="AD48">
        <v>17.62</v>
      </c>
      <c r="AE48">
        <v>47.77</v>
      </c>
      <c r="AF48">
        <v>8.57</v>
      </c>
      <c r="AG48">
        <v>39.32</v>
      </c>
      <c r="AH48">
        <v>82.37</v>
      </c>
      <c r="AI48">
        <v>0</v>
      </c>
      <c r="AJ48">
        <v>0</v>
      </c>
      <c r="AK48">
        <v>50.04</v>
      </c>
      <c r="AL48">
        <v>37.06</v>
      </c>
      <c r="AM48">
        <v>0</v>
      </c>
      <c r="AN48">
        <v>0</v>
      </c>
      <c r="AO48">
        <v>12.27</v>
      </c>
      <c r="AP48">
        <v>11.14</v>
      </c>
      <c r="AQ48">
        <v>0</v>
      </c>
      <c r="AR48">
        <v>12.8</v>
      </c>
      <c r="AS48">
        <v>30.83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1649.3299999999995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181.55</v>
      </c>
      <c r="L49">
        <v>125.51</v>
      </c>
      <c r="M49">
        <v>44.45</v>
      </c>
      <c r="N49">
        <v>114.77</v>
      </c>
      <c r="O49">
        <v>120.14</v>
      </c>
      <c r="P49">
        <v>115.64</v>
      </c>
      <c r="Q49">
        <v>11.61</v>
      </c>
      <c r="R49">
        <v>22.61</v>
      </c>
      <c r="S49">
        <v>0</v>
      </c>
      <c r="T49">
        <v>0</v>
      </c>
      <c r="U49">
        <v>404.7</v>
      </c>
      <c r="V49">
        <v>15.12</v>
      </c>
      <c r="W49">
        <v>32.18</v>
      </c>
      <c r="X49">
        <v>70.16</v>
      </c>
      <c r="Y49">
        <v>0</v>
      </c>
      <c r="Z49">
        <v>6.3</v>
      </c>
      <c r="AA49">
        <v>0</v>
      </c>
      <c r="AB49">
        <v>10.95</v>
      </c>
      <c r="AC49">
        <v>9.35</v>
      </c>
      <c r="AD49">
        <v>17.62</v>
      </c>
      <c r="AE49">
        <v>47.77</v>
      </c>
      <c r="AF49">
        <v>8.57</v>
      </c>
      <c r="AG49">
        <v>39.32</v>
      </c>
      <c r="AH49">
        <v>82.37</v>
      </c>
      <c r="AI49">
        <v>0</v>
      </c>
      <c r="AJ49">
        <v>0</v>
      </c>
      <c r="AK49">
        <v>50.04</v>
      </c>
      <c r="AL49">
        <v>37.06</v>
      </c>
      <c r="AM49">
        <v>0</v>
      </c>
      <c r="AN49">
        <v>0</v>
      </c>
      <c r="AO49">
        <v>12.27</v>
      </c>
      <c r="AP49">
        <v>11.14</v>
      </c>
      <c r="AQ49">
        <v>0</v>
      </c>
      <c r="AR49">
        <v>12.8</v>
      </c>
      <c r="AS49">
        <v>30.83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1649.3299999999995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181.55</v>
      </c>
      <c r="L50">
        <v>125.51</v>
      </c>
      <c r="M50">
        <v>44.45</v>
      </c>
      <c r="N50">
        <v>114.77</v>
      </c>
      <c r="O50">
        <v>120.14</v>
      </c>
      <c r="P50">
        <v>115.64</v>
      </c>
      <c r="Q50">
        <v>11.61</v>
      </c>
      <c r="R50">
        <v>22.61</v>
      </c>
      <c r="S50">
        <v>0</v>
      </c>
      <c r="T50">
        <v>0</v>
      </c>
      <c r="U50">
        <v>404.7</v>
      </c>
      <c r="V50">
        <v>15.12</v>
      </c>
      <c r="W50">
        <v>32.18</v>
      </c>
      <c r="X50">
        <v>70.16</v>
      </c>
      <c r="Y50">
        <v>0</v>
      </c>
      <c r="Z50">
        <v>0</v>
      </c>
      <c r="AA50">
        <v>0</v>
      </c>
      <c r="AB50">
        <v>10.95</v>
      </c>
      <c r="AC50">
        <v>9.35</v>
      </c>
      <c r="AD50">
        <v>17.62</v>
      </c>
      <c r="AE50">
        <v>47.77</v>
      </c>
      <c r="AF50">
        <v>8.57</v>
      </c>
      <c r="AG50">
        <v>39.32</v>
      </c>
      <c r="AH50">
        <v>82.37</v>
      </c>
      <c r="AI50">
        <v>0</v>
      </c>
      <c r="AJ50">
        <v>0</v>
      </c>
      <c r="AK50">
        <v>50.04</v>
      </c>
      <c r="AL50">
        <v>37.06</v>
      </c>
      <c r="AM50">
        <v>0</v>
      </c>
      <c r="AN50">
        <v>0</v>
      </c>
      <c r="AO50">
        <v>12.27</v>
      </c>
      <c r="AP50">
        <v>11.14</v>
      </c>
      <c r="AQ50">
        <v>0</v>
      </c>
      <c r="AR50">
        <v>12.8</v>
      </c>
      <c r="AS50">
        <v>10.4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1622.6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181.55</v>
      </c>
      <c r="L51">
        <v>125.51</v>
      </c>
      <c r="M51">
        <v>44.45</v>
      </c>
      <c r="N51">
        <v>114.77</v>
      </c>
      <c r="O51">
        <v>120.14</v>
      </c>
      <c r="P51">
        <v>115.64</v>
      </c>
      <c r="Q51">
        <v>11.61</v>
      </c>
      <c r="R51">
        <v>22.61</v>
      </c>
      <c r="S51">
        <v>0</v>
      </c>
      <c r="T51">
        <v>0</v>
      </c>
      <c r="U51">
        <v>380.52</v>
      </c>
      <c r="V51">
        <v>15.12</v>
      </c>
      <c r="W51">
        <v>32.18</v>
      </c>
      <c r="X51">
        <v>70.16</v>
      </c>
      <c r="Y51">
        <v>0</v>
      </c>
      <c r="Z51">
        <v>0</v>
      </c>
      <c r="AA51">
        <v>0</v>
      </c>
      <c r="AB51">
        <v>10.95</v>
      </c>
      <c r="AC51">
        <v>9.35</v>
      </c>
      <c r="AD51">
        <v>17.62</v>
      </c>
      <c r="AE51">
        <v>47.77</v>
      </c>
      <c r="AF51">
        <v>8.57</v>
      </c>
      <c r="AG51">
        <v>39.32</v>
      </c>
      <c r="AH51">
        <v>82.37</v>
      </c>
      <c r="AI51">
        <v>0</v>
      </c>
      <c r="AJ51">
        <v>0</v>
      </c>
      <c r="AK51">
        <v>50.04</v>
      </c>
      <c r="AL51">
        <v>37.06</v>
      </c>
      <c r="AM51">
        <v>0</v>
      </c>
      <c r="AN51">
        <v>0</v>
      </c>
      <c r="AO51">
        <v>12.27</v>
      </c>
      <c r="AP51">
        <v>11.14</v>
      </c>
      <c r="AQ51">
        <v>0</v>
      </c>
      <c r="AR51">
        <v>10.67</v>
      </c>
      <c r="AS51">
        <v>9.49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1595.3799999999997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181.55</v>
      </c>
      <c r="L52">
        <v>125.51</v>
      </c>
      <c r="M52">
        <v>44.45</v>
      </c>
      <c r="N52">
        <v>114.77</v>
      </c>
      <c r="O52">
        <v>120.14</v>
      </c>
      <c r="P52">
        <v>115.64</v>
      </c>
      <c r="Q52">
        <v>11.61</v>
      </c>
      <c r="R52">
        <v>22.61</v>
      </c>
      <c r="S52">
        <v>0</v>
      </c>
      <c r="T52">
        <v>0</v>
      </c>
      <c r="U52">
        <v>360.95</v>
      </c>
      <c r="V52">
        <v>15.12</v>
      </c>
      <c r="W52">
        <v>32.18</v>
      </c>
      <c r="X52">
        <v>70.16</v>
      </c>
      <c r="Y52">
        <v>0</v>
      </c>
      <c r="Z52">
        <v>0</v>
      </c>
      <c r="AA52">
        <v>0</v>
      </c>
      <c r="AB52">
        <v>10.95</v>
      </c>
      <c r="AC52">
        <v>9.35</v>
      </c>
      <c r="AD52">
        <v>17.62</v>
      </c>
      <c r="AE52">
        <v>47.77</v>
      </c>
      <c r="AF52">
        <v>8.57</v>
      </c>
      <c r="AG52">
        <v>39.32</v>
      </c>
      <c r="AH52">
        <v>82.37</v>
      </c>
      <c r="AI52">
        <v>0</v>
      </c>
      <c r="AJ52">
        <v>0</v>
      </c>
      <c r="AK52">
        <v>50.04</v>
      </c>
      <c r="AL52">
        <v>37.06</v>
      </c>
      <c r="AM52">
        <v>0</v>
      </c>
      <c r="AN52">
        <v>0</v>
      </c>
      <c r="AO52">
        <v>12.27</v>
      </c>
      <c r="AP52">
        <v>11.14</v>
      </c>
      <c r="AQ52">
        <v>0</v>
      </c>
      <c r="AR52">
        <v>10.67</v>
      </c>
      <c r="AS52">
        <v>9.49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1575.81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181.55</v>
      </c>
      <c r="L53">
        <v>125.51</v>
      </c>
      <c r="M53">
        <v>44.45</v>
      </c>
      <c r="N53">
        <v>114.77</v>
      </c>
      <c r="O53">
        <v>120.14</v>
      </c>
      <c r="P53">
        <v>115.64</v>
      </c>
      <c r="Q53">
        <v>11.61</v>
      </c>
      <c r="R53">
        <v>22.61</v>
      </c>
      <c r="S53">
        <v>0</v>
      </c>
      <c r="T53">
        <v>0</v>
      </c>
      <c r="U53">
        <v>337.25</v>
      </c>
      <c r="V53">
        <v>17.329999999999998</v>
      </c>
      <c r="W53">
        <v>37.409999999999997</v>
      </c>
      <c r="X53">
        <v>82.36</v>
      </c>
      <c r="Y53">
        <v>0</v>
      </c>
      <c r="Z53">
        <v>0</v>
      </c>
      <c r="AA53">
        <v>0</v>
      </c>
      <c r="AB53">
        <v>10.95</v>
      </c>
      <c r="AC53">
        <v>9.35</v>
      </c>
      <c r="AD53">
        <v>17.62</v>
      </c>
      <c r="AE53">
        <v>47.77</v>
      </c>
      <c r="AF53">
        <v>8.57</v>
      </c>
      <c r="AG53">
        <v>39.32</v>
      </c>
      <c r="AH53">
        <v>82.37</v>
      </c>
      <c r="AI53">
        <v>0</v>
      </c>
      <c r="AJ53">
        <v>0</v>
      </c>
      <c r="AK53">
        <v>50.04</v>
      </c>
      <c r="AL53">
        <v>37.06</v>
      </c>
      <c r="AM53">
        <v>0</v>
      </c>
      <c r="AN53">
        <v>0</v>
      </c>
      <c r="AO53">
        <v>11.88</v>
      </c>
      <c r="AP53">
        <v>11.14</v>
      </c>
      <c r="AQ53">
        <v>0</v>
      </c>
      <c r="AR53">
        <v>10.67</v>
      </c>
      <c r="AS53">
        <v>9.49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1571.3599999999997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181.55</v>
      </c>
      <c r="L54">
        <v>125.51</v>
      </c>
      <c r="M54">
        <v>44.45</v>
      </c>
      <c r="N54">
        <v>114.77</v>
      </c>
      <c r="O54">
        <v>120.14</v>
      </c>
      <c r="P54">
        <v>115.64</v>
      </c>
      <c r="Q54">
        <v>11.61</v>
      </c>
      <c r="R54">
        <v>22.61</v>
      </c>
      <c r="S54">
        <v>0</v>
      </c>
      <c r="T54">
        <v>0</v>
      </c>
      <c r="U54">
        <v>337.25</v>
      </c>
      <c r="V54">
        <v>17.329999999999998</v>
      </c>
      <c r="W54">
        <v>37.409999999999997</v>
      </c>
      <c r="X54">
        <v>82.36</v>
      </c>
      <c r="Y54">
        <v>0</v>
      </c>
      <c r="Z54">
        <v>0</v>
      </c>
      <c r="AA54">
        <v>0</v>
      </c>
      <c r="AB54">
        <v>10.95</v>
      </c>
      <c r="AC54">
        <v>9.35</v>
      </c>
      <c r="AD54">
        <v>17.62</v>
      </c>
      <c r="AE54">
        <v>47.77</v>
      </c>
      <c r="AF54">
        <v>8.57</v>
      </c>
      <c r="AG54">
        <v>39.32</v>
      </c>
      <c r="AH54">
        <v>82.37</v>
      </c>
      <c r="AI54">
        <v>0</v>
      </c>
      <c r="AJ54">
        <v>0</v>
      </c>
      <c r="AK54">
        <v>50.04</v>
      </c>
      <c r="AL54">
        <v>37.06</v>
      </c>
      <c r="AM54">
        <v>0</v>
      </c>
      <c r="AN54">
        <v>0</v>
      </c>
      <c r="AO54">
        <v>11.88</v>
      </c>
      <c r="AP54">
        <v>11.14</v>
      </c>
      <c r="AQ54">
        <v>0</v>
      </c>
      <c r="AR54">
        <v>10.67</v>
      </c>
      <c r="AS54">
        <v>9.49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1571.3599999999997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181.55</v>
      </c>
      <c r="L55">
        <v>125.51</v>
      </c>
      <c r="M55">
        <v>44.45</v>
      </c>
      <c r="N55">
        <v>114.77</v>
      </c>
      <c r="O55">
        <v>120.14</v>
      </c>
      <c r="P55">
        <v>132.78</v>
      </c>
      <c r="Q55">
        <v>11.61</v>
      </c>
      <c r="R55">
        <v>22.61</v>
      </c>
      <c r="S55">
        <v>0</v>
      </c>
      <c r="T55">
        <v>0</v>
      </c>
      <c r="U55">
        <v>337.25</v>
      </c>
      <c r="V55">
        <v>17.329999999999998</v>
      </c>
      <c r="W55">
        <v>43.41</v>
      </c>
      <c r="X55">
        <v>95.55</v>
      </c>
      <c r="Y55">
        <v>0</v>
      </c>
      <c r="Z55">
        <v>0</v>
      </c>
      <c r="AA55">
        <v>0</v>
      </c>
      <c r="AB55">
        <v>10.95</v>
      </c>
      <c r="AC55">
        <v>9.35</v>
      </c>
      <c r="AD55">
        <v>17.62</v>
      </c>
      <c r="AE55">
        <v>47.77</v>
      </c>
      <c r="AF55">
        <v>8.57</v>
      </c>
      <c r="AG55">
        <v>39.32</v>
      </c>
      <c r="AH55">
        <v>82.37</v>
      </c>
      <c r="AI55">
        <v>0</v>
      </c>
      <c r="AJ55">
        <v>0</v>
      </c>
      <c r="AK55">
        <v>50.04</v>
      </c>
      <c r="AL55">
        <v>51.65</v>
      </c>
      <c r="AM55">
        <v>0</v>
      </c>
      <c r="AN55">
        <v>0</v>
      </c>
      <c r="AO55">
        <v>11.88</v>
      </c>
      <c r="AP55">
        <v>11.14</v>
      </c>
      <c r="AQ55">
        <v>0</v>
      </c>
      <c r="AR55">
        <v>10.67</v>
      </c>
      <c r="AS55">
        <v>9.49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1622.2800000000002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181.55</v>
      </c>
      <c r="L56">
        <v>125.51</v>
      </c>
      <c r="M56">
        <v>44.45</v>
      </c>
      <c r="N56">
        <v>114.77</v>
      </c>
      <c r="O56">
        <v>120.14</v>
      </c>
      <c r="P56">
        <v>133.36000000000001</v>
      </c>
      <c r="Q56">
        <v>11.61</v>
      </c>
      <c r="R56">
        <v>22.61</v>
      </c>
      <c r="S56">
        <v>0</v>
      </c>
      <c r="T56">
        <v>0</v>
      </c>
      <c r="U56">
        <v>337.25</v>
      </c>
      <c r="V56">
        <v>17.329999999999998</v>
      </c>
      <c r="W56">
        <v>43.41</v>
      </c>
      <c r="X56">
        <v>95.55</v>
      </c>
      <c r="Y56">
        <v>0</v>
      </c>
      <c r="Z56">
        <v>0</v>
      </c>
      <c r="AA56">
        <v>0</v>
      </c>
      <c r="AB56">
        <v>10.95</v>
      </c>
      <c r="AC56">
        <v>9.35</v>
      </c>
      <c r="AD56">
        <v>17.62</v>
      </c>
      <c r="AE56">
        <v>47.77</v>
      </c>
      <c r="AF56">
        <v>8.57</v>
      </c>
      <c r="AG56">
        <v>39.32</v>
      </c>
      <c r="AH56">
        <v>60.4</v>
      </c>
      <c r="AI56">
        <v>0</v>
      </c>
      <c r="AJ56">
        <v>0</v>
      </c>
      <c r="AK56">
        <v>50.04</v>
      </c>
      <c r="AL56">
        <v>76.709999999999994</v>
      </c>
      <c r="AM56">
        <v>0</v>
      </c>
      <c r="AN56">
        <v>0</v>
      </c>
      <c r="AO56">
        <v>11.88</v>
      </c>
      <c r="AP56">
        <v>11.14</v>
      </c>
      <c r="AQ56">
        <v>0</v>
      </c>
      <c r="AR56">
        <v>10.67</v>
      </c>
      <c r="AS56">
        <v>9.49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1625.95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181.55</v>
      </c>
      <c r="L57">
        <v>125.51</v>
      </c>
      <c r="M57">
        <v>44.45</v>
      </c>
      <c r="N57">
        <v>114.77</v>
      </c>
      <c r="O57">
        <v>120.14</v>
      </c>
      <c r="P57">
        <v>133.36000000000001</v>
      </c>
      <c r="Q57">
        <v>11.61</v>
      </c>
      <c r="R57">
        <v>22.61</v>
      </c>
      <c r="S57">
        <v>0</v>
      </c>
      <c r="T57">
        <v>0</v>
      </c>
      <c r="U57">
        <v>337.25</v>
      </c>
      <c r="V57">
        <v>17.329999999999998</v>
      </c>
      <c r="W57">
        <v>43.41</v>
      </c>
      <c r="X57">
        <v>95.55</v>
      </c>
      <c r="Y57">
        <v>0</v>
      </c>
      <c r="Z57">
        <v>0</v>
      </c>
      <c r="AA57">
        <v>0</v>
      </c>
      <c r="AB57">
        <v>10.95</v>
      </c>
      <c r="AC57">
        <v>9.35</v>
      </c>
      <c r="AD57">
        <v>17.62</v>
      </c>
      <c r="AE57">
        <v>47.77</v>
      </c>
      <c r="AF57">
        <v>8.57</v>
      </c>
      <c r="AG57">
        <v>39.32</v>
      </c>
      <c r="AH57">
        <v>60.4</v>
      </c>
      <c r="AI57">
        <v>0</v>
      </c>
      <c r="AJ57">
        <v>0</v>
      </c>
      <c r="AK57">
        <v>50.04</v>
      </c>
      <c r="AL57">
        <v>76.709999999999994</v>
      </c>
      <c r="AM57">
        <v>0</v>
      </c>
      <c r="AN57">
        <v>0</v>
      </c>
      <c r="AO57">
        <v>11.88</v>
      </c>
      <c r="AP57">
        <v>11.14</v>
      </c>
      <c r="AQ57">
        <v>0</v>
      </c>
      <c r="AR57">
        <v>10.67</v>
      </c>
      <c r="AS57">
        <v>9.49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1625.95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181.55</v>
      </c>
      <c r="L58">
        <v>125.51</v>
      </c>
      <c r="M58">
        <v>44.45</v>
      </c>
      <c r="N58">
        <v>114.77</v>
      </c>
      <c r="O58">
        <v>120.14</v>
      </c>
      <c r="P58">
        <v>133.36000000000001</v>
      </c>
      <c r="Q58">
        <v>11.61</v>
      </c>
      <c r="R58">
        <v>22.61</v>
      </c>
      <c r="S58">
        <v>0</v>
      </c>
      <c r="T58">
        <v>0</v>
      </c>
      <c r="U58">
        <v>337.25</v>
      </c>
      <c r="V58">
        <v>17.329999999999998</v>
      </c>
      <c r="W58">
        <v>43.41</v>
      </c>
      <c r="X58">
        <v>95.55</v>
      </c>
      <c r="Y58">
        <v>0</v>
      </c>
      <c r="Z58">
        <v>0</v>
      </c>
      <c r="AA58">
        <v>0</v>
      </c>
      <c r="AB58">
        <v>10.95</v>
      </c>
      <c r="AC58">
        <v>9.35</v>
      </c>
      <c r="AD58">
        <v>17.62</v>
      </c>
      <c r="AE58">
        <v>47.77</v>
      </c>
      <c r="AF58">
        <v>8.57</v>
      </c>
      <c r="AG58">
        <v>39.32</v>
      </c>
      <c r="AH58">
        <v>60.4</v>
      </c>
      <c r="AI58">
        <v>0</v>
      </c>
      <c r="AJ58">
        <v>0</v>
      </c>
      <c r="AK58">
        <v>50.04</v>
      </c>
      <c r="AL58">
        <v>76.709999999999994</v>
      </c>
      <c r="AM58">
        <v>0</v>
      </c>
      <c r="AN58">
        <v>0</v>
      </c>
      <c r="AO58">
        <v>11.88</v>
      </c>
      <c r="AP58">
        <v>11.14</v>
      </c>
      <c r="AQ58">
        <v>0</v>
      </c>
      <c r="AR58">
        <v>10.67</v>
      </c>
      <c r="AS58">
        <v>9.49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1625.95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181.55</v>
      </c>
      <c r="L59">
        <v>125.51</v>
      </c>
      <c r="M59">
        <v>44.45</v>
      </c>
      <c r="N59">
        <v>114.77</v>
      </c>
      <c r="O59">
        <v>120.14</v>
      </c>
      <c r="P59">
        <v>133.36000000000001</v>
      </c>
      <c r="Q59">
        <v>11.61</v>
      </c>
      <c r="R59">
        <v>22.61</v>
      </c>
      <c r="S59">
        <v>0</v>
      </c>
      <c r="T59">
        <v>0</v>
      </c>
      <c r="U59">
        <v>337.25</v>
      </c>
      <c r="V59">
        <v>17.329999999999998</v>
      </c>
      <c r="W59">
        <v>43.41</v>
      </c>
      <c r="X59">
        <v>95.55</v>
      </c>
      <c r="Y59">
        <v>0</v>
      </c>
      <c r="Z59">
        <v>0</v>
      </c>
      <c r="AA59">
        <v>0</v>
      </c>
      <c r="AB59">
        <v>10.95</v>
      </c>
      <c r="AC59">
        <v>9.35</v>
      </c>
      <c r="AD59">
        <v>17.62</v>
      </c>
      <c r="AE59">
        <v>47.77</v>
      </c>
      <c r="AF59">
        <v>8.57</v>
      </c>
      <c r="AG59">
        <v>39.32</v>
      </c>
      <c r="AH59">
        <v>60.4</v>
      </c>
      <c r="AI59">
        <v>0</v>
      </c>
      <c r="AJ59">
        <v>0</v>
      </c>
      <c r="AK59">
        <v>50.04</v>
      </c>
      <c r="AL59">
        <v>76.709999999999994</v>
      </c>
      <c r="AM59">
        <v>0</v>
      </c>
      <c r="AN59">
        <v>0</v>
      </c>
      <c r="AO59">
        <v>10.28</v>
      </c>
      <c r="AP59">
        <v>11.14</v>
      </c>
      <c r="AQ59">
        <v>0</v>
      </c>
      <c r="AR59">
        <v>10.67</v>
      </c>
      <c r="AS59">
        <v>9.49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1624.35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181.55</v>
      </c>
      <c r="L60">
        <v>125.51</v>
      </c>
      <c r="M60">
        <v>44.45</v>
      </c>
      <c r="N60">
        <v>114.77</v>
      </c>
      <c r="O60">
        <v>120.14</v>
      </c>
      <c r="P60">
        <v>133.36000000000001</v>
      </c>
      <c r="Q60">
        <v>11.61</v>
      </c>
      <c r="R60">
        <v>22.61</v>
      </c>
      <c r="S60">
        <v>0</v>
      </c>
      <c r="T60">
        <v>0</v>
      </c>
      <c r="U60">
        <v>337.25</v>
      </c>
      <c r="V60">
        <v>17.329999999999998</v>
      </c>
      <c r="W60">
        <v>43.41</v>
      </c>
      <c r="X60">
        <v>95.55</v>
      </c>
      <c r="Y60">
        <v>0</v>
      </c>
      <c r="Z60">
        <v>0</v>
      </c>
      <c r="AA60">
        <v>0</v>
      </c>
      <c r="AB60">
        <v>10.95</v>
      </c>
      <c r="AC60">
        <v>9.35</v>
      </c>
      <c r="AD60">
        <v>17.62</v>
      </c>
      <c r="AE60">
        <v>47.77</v>
      </c>
      <c r="AF60">
        <v>8.57</v>
      </c>
      <c r="AG60">
        <v>39.32</v>
      </c>
      <c r="AH60">
        <v>60.4</v>
      </c>
      <c r="AI60">
        <v>0</v>
      </c>
      <c r="AJ60">
        <v>0</v>
      </c>
      <c r="AK60">
        <v>50.04</v>
      </c>
      <c r="AL60">
        <v>49.41</v>
      </c>
      <c r="AM60">
        <v>0</v>
      </c>
      <c r="AN60">
        <v>0</v>
      </c>
      <c r="AO60">
        <v>10.28</v>
      </c>
      <c r="AP60">
        <v>11.14</v>
      </c>
      <c r="AQ60">
        <v>0</v>
      </c>
      <c r="AR60">
        <v>10.67</v>
      </c>
      <c r="AS60">
        <v>9.49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1597.05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216.82</v>
      </c>
      <c r="L61">
        <v>129.82</v>
      </c>
      <c r="M61">
        <v>44.45</v>
      </c>
      <c r="N61">
        <v>114.77</v>
      </c>
      <c r="O61">
        <v>120.14</v>
      </c>
      <c r="P61">
        <v>133.36000000000001</v>
      </c>
      <c r="Q61">
        <v>14.98</v>
      </c>
      <c r="R61">
        <v>35.32</v>
      </c>
      <c r="S61">
        <v>0</v>
      </c>
      <c r="T61">
        <v>0</v>
      </c>
      <c r="U61">
        <v>337.25</v>
      </c>
      <c r="V61">
        <v>20.100000000000001</v>
      </c>
      <c r="W61">
        <v>43.41</v>
      </c>
      <c r="X61">
        <v>95.55</v>
      </c>
      <c r="Y61">
        <v>0</v>
      </c>
      <c r="Z61">
        <v>0</v>
      </c>
      <c r="AA61">
        <v>0</v>
      </c>
      <c r="AB61">
        <v>10.95</v>
      </c>
      <c r="AC61">
        <v>9.35</v>
      </c>
      <c r="AD61">
        <v>17.62</v>
      </c>
      <c r="AE61">
        <v>47.77</v>
      </c>
      <c r="AF61">
        <v>8.57</v>
      </c>
      <c r="AG61">
        <v>39.32</v>
      </c>
      <c r="AH61">
        <v>60.4</v>
      </c>
      <c r="AI61">
        <v>0</v>
      </c>
      <c r="AJ61">
        <v>0</v>
      </c>
      <c r="AK61">
        <v>50.04</v>
      </c>
      <c r="AL61">
        <v>37.06</v>
      </c>
      <c r="AM61">
        <v>0</v>
      </c>
      <c r="AN61">
        <v>0</v>
      </c>
      <c r="AO61">
        <v>10.28</v>
      </c>
      <c r="AP61">
        <v>11.14</v>
      </c>
      <c r="AQ61">
        <v>0</v>
      </c>
      <c r="AR61">
        <v>10.67</v>
      </c>
      <c r="AS61">
        <v>9.1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1642.7399999999998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273.08999999999997</v>
      </c>
      <c r="L62">
        <v>129.82</v>
      </c>
      <c r="M62">
        <v>44.45</v>
      </c>
      <c r="N62">
        <v>114.77</v>
      </c>
      <c r="O62">
        <v>120.14</v>
      </c>
      <c r="P62">
        <v>133.36000000000001</v>
      </c>
      <c r="Q62">
        <v>14.98</v>
      </c>
      <c r="R62">
        <v>35.32</v>
      </c>
      <c r="S62">
        <v>0</v>
      </c>
      <c r="T62">
        <v>0</v>
      </c>
      <c r="U62">
        <v>337.25</v>
      </c>
      <c r="V62">
        <v>20.100000000000001</v>
      </c>
      <c r="W62">
        <v>43.41</v>
      </c>
      <c r="X62">
        <v>95.55</v>
      </c>
      <c r="Y62">
        <v>0</v>
      </c>
      <c r="Z62">
        <v>0</v>
      </c>
      <c r="AA62">
        <v>0</v>
      </c>
      <c r="AB62">
        <v>10.95</v>
      </c>
      <c r="AC62">
        <v>9.35</v>
      </c>
      <c r="AD62">
        <v>17.62</v>
      </c>
      <c r="AE62">
        <v>47.77</v>
      </c>
      <c r="AF62">
        <v>8.57</v>
      </c>
      <c r="AG62">
        <v>39.32</v>
      </c>
      <c r="AH62">
        <v>60.4</v>
      </c>
      <c r="AI62">
        <v>0</v>
      </c>
      <c r="AJ62">
        <v>0</v>
      </c>
      <c r="AK62">
        <v>50.04</v>
      </c>
      <c r="AL62">
        <v>37.06</v>
      </c>
      <c r="AM62">
        <v>0</v>
      </c>
      <c r="AN62">
        <v>0</v>
      </c>
      <c r="AO62">
        <v>10.28</v>
      </c>
      <c r="AP62">
        <v>11.14</v>
      </c>
      <c r="AQ62">
        <v>14.43</v>
      </c>
      <c r="AR62">
        <v>16</v>
      </c>
      <c r="AS62">
        <v>9.1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1718.7699999999998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287.39999999999998</v>
      </c>
      <c r="L63">
        <v>129.82</v>
      </c>
      <c r="M63">
        <v>44.45</v>
      </c>
      <c r="N63">
        <v>114.77</v>
      </c>
      <c r="O63">
        <v>120.14</v>
      </c>
      <c r="P63">
        <v>133.36000000000001</v>
      </c>
      <c r="Q63">
        <v>14.98</v>
      </c>
      <c r="R63">
        <v>30.71</v>
      </c>
      <c r="S63">
        <v>0</v>
      </c>
      <c r="T63">
        <v>0</v>
      </c>
      <c r="U63">
        <v>337.25</v>
      </c>
      <c r="V63">
        <v>20.100000000000001</v>
      </c>
      <c r="W63">
        <v>43.41</v>
      </c>
      <c r="X63">
        <v>95.55</v>
      </c>
      <c r="Y63">
        <v>0</v>
      </c>
      <c r="Z63">
        <v>0</v>
      </c>
      <c r="AA63">
        <v>0</v>
      </c>
      <c r="AB63">
        <v>10.95</v>
      </c>
      <c r="AC63">
        <v>9.35</v>
      </c>
      <c r="AD63">
        <v>17.62</v>
      </c>
      <c r="AE63">
        <v>47.77</v>
      </c>
      <c r="AF63">
        <v>8.57</v>
      </c>
      <c r="AG63">
        <v>39.32</v>
      </c>
      <c r="AH63">
        <v>60.4</v>
      </c>
      <c r="AI63">
        <v>0</v>
      </c>
      <c r="AJ63">
        <v>0</v>
      </c>
      <c r="AK63">
        <v>50.04</v>
      </c>
      <c r="AL63">
        <v>37.06</v>
      </c>
      <c r="AM63">
        <v>0</v>
      </c>
      <c r="AN63">
        <v>0</v>
      </c>
      <c r="AO63">
        <v>9.3000000000000007</v>
      </c>
      <c r="AP63">
        <v>11.14</v>
      </c>
      <c r="AQ63">
        <v>15.04</v>
      </c>
      <c r="AR63">
        <v>16</v>
      </c>
      <c r="AS63">
        <v>9.1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1728.0999999999997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287.39999999999998</v>
      </c>
      <c r="L64">
        <v>129.82</v>
      </c>
      <c r="M64">
        <v>44.45</v>
      </c>
      <c r="N64">
        <v>114.77</v>
      </c>
      <c r="O64">
        <v>120.14</v>
      </c>
      <c r="P64">
        <v>133.36000000000001</v>
      </c>
      <c r="Q64">
        <v>14.98</v>
      </c>
      <c r="R64">
        <v>30.71</v>
      </c>
      <c r="S64">
        <v>0</v>
      </c>
      <c r="T64">
        <v>0</v>
      </c>
      <c r="U64">
        <v>337.25</v>
      </c>
      <c r="V64">
        <v>20.100000000000001</v>
      </c>
      <c r="W64">
        <v>43.41</v>
      </c>
      <c r="X64">
        <v>95.55</v>
      </c>
      <c r="Y64">
        <v>0</v>
      </c>
      <c r="Z64">
        <v>0</v>
      </c>
      <c r="AA64">
        <v>0</v>
      </c>
      <c r="AB64">
        <v>10.95</v>
      </c>
      <c r="AC64">
        <v>9.35</v>
      </c>
      <c r="AD64">
        <v>17.62</v>
      </c>
      <c r="AE64">
        <v>47.77</v>
      </c>
      <c r="AF64">
        <v>8.57</v>
      </c>
      <c r="AG64">
        <v>39.32</v>
      </c>
      <c r="AH64">
        <v>60.4</v>
      </c>
      <c r="AI64">
        <v>0</v>
      </c>
      <c r="AJ64">
        <v>0</v>
      </c>
      <c r="AK64">
        <v>50.04</v>
      </c>
      <c r="AL64">
        <v>37.06</v>
      </c>
      <c r="AM64">
        <v>0</v>
      </c>
      <c r="AN64">
        <v>0</v>
      </c>
      <c r="AO64">
        <v>9.3000000000000007</v>
      </c>
      <c r="AP64">
        <v>11.14</v>
      </c>
      <c r="AQ64">
        <v>15.04</v>
      </c>
      <c r="AR64">
        <v>16</v>
      </c>
      <c r="AS64">
        <v>9.1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1728.0999999999997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287.39999999999998</v>
      </c>
      <c r="L65">
        <v>129.82</v>
      </c>
      <c r="M65">
        <v>44.45</v>
      </c>
      <c r="N65">
        <v>114.77</v>
      </c>
      <c r="O65">
        <v>120.14</v>
      </c>
      <c r="P65">
        <v>133.36000000000001</v>
      </c>
      <c r="Q65">
        <v>14.98</v>
      </c>
      <c r="R65">
        <v>30.71</v>
      </c>
      <c r="S65">
        <v>0</v>
      </c>
      <c r="T65">
        <v>0</v>
      </c>
      <c r="U65">
        <v>337.25</v>
      </c>
      <c r="V65">
        <v>20.100000000000001</v>
      </c>
      <c r="W65">
        <v>43.41</v>
      </c>
      <c r="X65">
        <v>95.55</v>
      </c>
      <c r="Y65">
        <v>0</v>
      </c>
      <c r="Z65">
        <v>0</v>
      </c>
      <c r="AA65">
        <v>0</v>
      </c>
      <c r="AB65">
        <v>10.95</v>
      </c>
      <c r="AC65">
        <v>9.35</v>
      </c>
      <c r="AD65">
        <v>17.62</v>
      </c>
      <c r="AE65">
        <v>47.77</v>
      </c>
      <c r="AF65">
        <v>8.57</v>
      </c>
      <c r="AG65">
        <v>39.32</v>
      </c>
      <c r="AH65">
        <v>60.4</v>
      </c>
      <c r="AI65">
        <v>0</v>
      </c>
      <c r="AJ65">
        <v>0</v>
      </c>
      <c r="AK65">
        <v>50.04</v>
      </c>
      <c r="AL65">
        <v>37.06</v>
      </c>
      <c r="AM65">
        <v>0</v>
      </c>
      <c r="AN65">
        <v>0</v>
      </c>
      <c r="AO65">
        <v>10.43</v>
      </c>
      <c r="AP65">
        <v>11.14</v>
      </c>
      <c r="AQ65">
        <v>15.04</v>
      </c>
      <c r="AR65">
        <v>16</v>
      </c>
      <c r="AS65">
        <v>9.1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1729.2299999999998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287.39999999999998</v>
      </c>
      <c r="L66">
        <v>129.82</v>
      </c>
      <c r="M66">
        <v>44.45</v>
      </c>
      <c r="N66">
        <v>114.77</v>
      </c>
      <c r="O66">
        <v>120.14</v>
      </c>
      <c r="P66">
        <v>133.36000000000001</v>
      </c>
      <c r="Q66">
        <v>14.98</v>
      </c>
      <c r="R66">
        <v>30.71</v>
      </c>
      <c r="S66">
        <v>0</v>
      </c>
      <c r="T66">
        <v>0</v>
      </c>
      <c r="U66">
        <v>337.25</v>
      </c>
      <c r="V66">
        <v>20.100000000000001</v>
      </c>
      <c r="W66">
        <v>43.41</v>
      </c>
      <c r="X66">
        <v>95.55</v>
      </c>
      <c r="Y66">
        <v>0</v>
      </c>
      <c r="Z66">
        <v>0</v>
      </c>
      <c r="AA66">
        <v>0</v>
      </c>
      <c r="AB66">
        <v>10.95</v>
      </c>
      <c r="AC66">
        <v>9.35</v>
      </c>
      <c r="AD66">
        <v>17.62</v>
      </c>
      <c r="AE66">
        <v>47.77</v>
      </c>
      <c r="AF66">
        <v>8.57</v>
      </c>
      <c r="AG66">
        <v>39.32</v>
      </c>
      <c r="AH66">
        <v>41.19</v>
      </c>
      <c r="AI66">
        <v>0</v>
      </c>
      <c r="AJ66">
        <v>0</v>
      </c>
      <c r="AK66">
        <v>50.04</v>
      </c>
      <c r="AL66">
        <v>37.06</v>
      </c>
      <c r="AM66">
        <v>0</v>
      </c>
      <c r="AN66">
        <v>0</v>
      </c>
      <c r="AO66">
        <v>10.43</v>
      </c>
      <c r="AP66">
        <v>11.14</v>
      </c>
      <c r="AQ66">
        <v>15.04</v>
      </c>
      <c r="AR66">
        <v>16</v>
      </c>
      <c r="AS66">
        <v>9.1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1710.0199999999998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287.39999999999998</v>
      </c>
      <c r="L67">
        <v>158.38999999999999</v>
      </c>
      <c r="M67">
        <v>44.45</v>
      </c>
      <c r="N67">
        <v>114.77</v>
      </c>
      <c r="O67">
        <v>120.14</v>
      </c>
      <c r="P67">
        <v>133.36000000000001</v>
      </c>
      <c r="Q67">
        <v>17.12</v>
      </c>
      <c r="R67">
        <v>34.28</v>
      </c>
      <c r="S67">
        <v>0</v>
      </c>
      <c r="T67">
        <v>0</v>
      </c>
      <c r="U67">
        <v>337.25</v>
      </c>
      <c r="V67">
        <v>20.100000000000001</v>
      </c>
      <c r="W67">
        <v>43.41</v>
      </c>
      <c r="X67">
        <v>95.55</v>
      </c>
      <c r="Y67">
        <v>0</v>
      </c>
      <c r="Z67">
        <v>0</v>
      </c>
      <c r="AA67">
        <v>0</v>
      </c>
      <c r="AB67">
        <v>10.95</v>
      </c>
      <c r="AC67">
        <v>9.35</v>
      </c>
      <c r="AD67">
        <v>17.62</v>
      </c>
      <c r="AE67">
        <v>47.77</v>
      </c>
      <c r="AF67">
        <v>8.57</v>
      </c>
      <c r="AG67">
        <v>39.32</v>
      </c>
      <c r="AH67">
        <v>41.19</v>
      </c>
      <c r="AI67">
        <v>0</v>
      </c>
      <c r="AJ67">
        <v>0</v>
      </c>
      <c r="AK67">
        <v>50.04</v>
      </c>
      <c r="AL67">
        <v>37.06</v>
      </c>
      <c r="AM67">
        <v>0</v>
      </c>
      <c r="AN67">
        <v>0</v>
      </c>
      <c r="AO67">
        <v>9.8699999999999992</v>
      </c>
      <c r="AP67">
        <v>11.14</v>
      </c>
      <c r="AQ67">
        <v>15.04</v>
      </c>
      <c r="AR67">
        <v>16</v>
      </c>
      <c r="AS67">
        <v>9.1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1743.7399999999993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287.39999999999998</v>
      </c>
      <c r="L68">
        <v>158.38999999999999</v>
      </c>
      <c r="M68">
        <v>44.45</v>
      </c>
      <c r="N68">
        <v>114.77</v>
      </c>
      <c r="O68">
        <v>120.14</v>
      </c>
      <c r="P68">
        <v>133.36000000000001</v>
      </c>
      <c r="Q68">
        <v>17.12</v>
      </c>
      <c r="R68">
        <v>40.98</v>
      </c>
      <c r="S68">
        <v>0</v>
      </c>
      <c r="T68">
        <v>0</v>
      </c>
      <c r="U68">
        <v>337.25</v>
      </c>
      <c r="V68">
        <v>20.100000000000001</v>
      </c>
      <c r="W68">
        <v>43.41</v>
      </c>
      <c r="X68">
        <v>95.55</v>
      </c>
      <c r="Y68">
        <v>0</v>
      </c>
      <c r="Z68">
        <v>0</v>
      </c>
      <c r="AA68">
        <v>0</v>
      </c>
      <c r="AB68">
        <v>10.95</v>
      </c>
      <c r="AC68">
        <v>9.35</v>
      </c>
      <c r="AD68">
        <v>17.62</v>
      </c>
      <c r="AE68">
        <v>47.77</v>
      </c>
      <c r="AF68">
        <v>8.57</v>
      </c>
      <c r="AG68">
        <v>39.32</v>
      </c>
      <c r="AH68">
        <v>41.19</v>
      </c>
      <c r="AI68">
        <v>0</v>
      </c>
      <c r="AJ68">
        <v>0</v>
      </c>
      <c r="AK68">
        <v>50.04</v>
      </c>
      <c r="AL68">
        <v>37.06</v>
      </c>
      <c r="AM68">
        <v>0</v>
      </c>
      <c r="AN68">
        <v>0</v>
      </c>
      <c r="AO68">
        <v>9.8699999999999992</v>
      </c>
      <c r="AP68">
        <v>11.14</v>
      </c>
      <c r="AQ68">
        <v>15.04</v>
      </c>
      <c r="AR68">
        <v>16</v>
      </c>
      <c r="AS68">
        <v>9.1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1750.4399999999996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287.39999999999998</v>
      </c>
      <c r="L69">
        <v>158.38999999999999</v>
      </c>
      <c r="M69">
        <v>44.45</v>
      </c>
      <c r="N69">
        <v>114.77</v>
      </c>
      <c r="O69">
        <v>120.14</v>
      </c>
      <c r="P69">
        <v>133.36000000000001</v>
      </c>
      <c r="Q69">
        <v>17.12</v>
      </c>
      <c r="R69">
        <v>40.98</v>
      </c>
      <c r="S69">
        <v>0</v>
      </c>
      <c r="T69">
        <v>0</v>
      </c>
      <c r="U69">
        <v>337.25</v>
      </c>
      <c r="V69">
        <v>20.100000000000001</v>
      </c>
      <c r="W69">
        <v>43.41</v>
      </c>
      <c r="X69">
        <v>95.55</v>
      </c>
      <c r="Y69">
        <v>0</v>
      </c>
      <c r="Z69">
        <v>6.3</v>
      </c>
      <c r="AA69">
        <v>0</v>
      </c>
      <c r="AB69">
        <v>10.95</v>
      </c>
      <c r="AC69">
        <v>9.35</v>
      </c>
      <c r="AD69">
        <v>17.62</v>
      </c>
      <c r="AE69">
        <v>47.77</v>
      </c>
      <c r="AF69">
        <v>8.57</v>
      </c>
      <c r="AG69">
        <v>39.32</v>
      </c>
      <c r="AH69">
        <v>41.19</v>
      </c>
      <c r="AI69">
        <v>0</v>
      </c>
      <c r="AJ69">
        <v>0</v>
      </c>
      <c r="AK69">
        <v>50.04</v>
      </c>
      <c r="AL69">
        <v>37.06</v>
      </c>
      <c r="AM69">
        <v>0</v>
      </c>
      <c r="AN69">
        <v>0</v>
      </c>
      <c r="AO69">
        <v>9.8699999999999992</v>
      </c>
      <c r="AP69">
        <v>11.14</v>
      </c>
      <c r="AQ69">
        <v>28.87</v>
      </c>
      <c r="AR69">
        <v>14.93</v>
      </c>
      <c r="AS69">
        <v>9.1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1769.4999999999995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287.39999999999998</v>
      </c>
      <c r="L70">
        <v>168.06</v>
      </c>
      <c r="M70">
        <v>44.45</v>
      </c>
      <c r="N70">
        <v>114.77</v>
      </c>
      <c r="O70">
        <v>120.14</v>
      </c>
      <c r="P70">
        <v>133.36000000000001</v>
      </c>
      <c r="Q70">
        <v>17.12</v>
      </c>
      <c r="R70">
        <v>40.98</v>
      </c>
      <c r="S70">
        <v>0</v>
      </c>
      <c r="T70">
        <v>0</v>
      </c>
      <c r="U70">
        <v>337.25</v>
      </c>
      <c r="V70">
        <v>20.100000000000001</v>
      </c>
      <c r="W70">
        <v>43.41</v>
      </c>
      <c r="X70">
        <v>95.55</v>
      </c>
      <c r="Y70">
        <v>0</v>
      </c>
      <c r="Z70">
        <v>6.3</v>
      </c>
      <c r="AA70">
        <v>0</v>
      </c>
      <c r="AB70">
        <v>10.95</v>
      </c>
      <c r="AC70">
        <v>9.35</v>
      </c>
      <c r="AD70">
        <v>17.62</v>
      </c>
      <c r="AE70">
        <v>47.77</v>
      </c>
      <c r="AF70">
        <v>8.57</v>
      </c>
      <c r="AG70">
        <v>39.32</v>
      </c>
      <c r="AH70">
        <v>41.19</v>
      </c>
      <c r="AI70">
        <v>0</v>
      </c>
      <c r="AJ70">
        <v>0</v>
      </c>
      <c r="AK70">
        <v>50.04</v>
      </c>
      <c r="AL70">
        <v>37.06</v>
      </c>
      <c r="AM70">
        <v>0</v>
      </c>
      <c r="AN70">
        <v>0</v>
      </c>
      <c r="AO70">
        <v>9.8699999999999992</v>
      </c>
      <c r="AP70">
        <v>11.14</v>
      </c>
      <c r="AQ70">
        <v>28.87</v>
      </c>
      <c r="AR70">
        <v>14.93</v>
      </c>
      <c r="AS70">
        <v>9.1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1779.1699999999994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287.39999999999998</v>
      </c>
      <c r="L71">
        <v>177.72</v>
      </c>
      <c r="M71">
        <v>44.45</v>
      </c>
      <c r="N71">
        <v>114.77</v>
      </c>
      <c r="O71">
        <v>120.14</v>
      </c>
      <c r="P71">
        <v>133.36000000000001</v>
      </c>
      <c r="Q71">
        <v>17.12</v>
      </c>
      <c r="R71">
        <v>40.98</v>
      </c>
      <c r="S71">
        <v>0</v>
      </c>
      <c r="T71">
        <v>0</v>
      </c>
      <c r="U71">
        <v>337.25</v>
      </c>
      <c r="V71">
        <v>20.100000000000001</v>
      </c>
      <c r="W71">
        <v>43.41</v>
      </c>
      <c r="X71">
        <v>95.55</v>
      </c>
      <c r="Y71">
        <v>0</v>
      </c>
      <c r="Z71">
        <v>6.3</v>
      </c>
      <c r="AA71">
        <v>0</v>
      </c>
      <c r="AB71">
        <v>10.95</v>
      </c>
      <c r="AC71">
        <v>9.35</v>
      </c>
      <c r="AD71">
        <v>17.62</v>
      </c>
      <c r="AE71">
        <v>47.77</v>
      </c>
      <c r="AF71">
        <v>8.57</v>
      </c>
      <c r="AG71">
        <v>39.32</v>
      </c>
      <c r="AH71">
        <v>41.19</v>
      </c>
      <c r="AI71">
        <v>0</v>
      </c>
      <c r="AJ71">
        <v>0</v>
      </c>
      <c r="AK71">
        <v>50.04</v>
      </c>
      <c r="AL71">
        <v>37.06</v>
      </c>
      <c r="AM71">
        <v>0</v>
      </c>
      <c r="AN71">
        <v>0</v>
      </c>
      <c r="AO71">
        <v>9.15</v>
      </c>
      <c r="AP71">
        <v>11.14</v>
      </c>
      <c r="AQ71">
        <v>45.12</v>
      </c>
      <c r="AR71">
        <v>10.67</v>
      </c>
      <c r="AS71">
        <v>9.1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1800.0999999999997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322.67</v>
      </c>
      <c r="L72">
        <v>235.7</v>
      </c>
      <c r="M72">
        <v>44.45</v>
      </c>
      <c r="N72">
        <v>114.77</v>
      </c>
      <c r="O72">
        <v>120.14</v>
      </c>
      <c r="P72">
        <v>133.36000000000001</v>
      </c>
      <c r="Q72">
        <v>17.12</v>
      </c>
      <c r="R72">
        <v>40.98</v>
      </c>
      <c r="S72">
        <v>0</v>
      </c>
      <c r="T72">
        <v>0</v>
      </c>
      <c r="U72">
        <v>337.25</v>
      </c>
      <c r="V72">
        <v>20.100000000000001</v>
      </c>
      <c r="W72">
        <v>43.41</v>
      </c>
      <c r="X72">
        <v>95.55</v>
      </c>
      <c r="Y72">
        <v>0</v>
      </c>
      <c r="Z72">
        <v>6.3</v>
      </c>
      <c r="AA72">
        <v>0</v>
      </c>
      <c r="AB72">
        <v>10.95</v>
      </c>
      <c r="AC72">
        <v>9.35</v>
      </c>
      <c r="AD72">
        <v>17.62</v>
      </c>
      <c r="AE72">
        <v>47.77</v>
      </c>
      <c r="AF72">
        <v>8.57</v>
      </c>
      <c r="AG72">
        <v>39.32</v>
      </c>
      <c r="AH72">
        <v>60.4</v>
      </c>
      <c r="AI72">
        <v>0</v>
      </c>
      <c r="AJ72">
        <v>0</v>
      </c>
      <c r="AK72">
        <v>50.04</v>
      </c>
      <c r="AL72">
        <v>37.06</v>
      </c>
      <c r="AM72">
        <v>0</v>
      </c>
      <c r="AN72">
        <v>0</v>
      </c>
      <c r="AO72">
        <v>8.86</v>
      </c>
      <c r="AP72">
        <v>11.14</v>
      </c>
      <c r="AQ72">
        <v>45.12</v>
      </c>
      <c r="AR72">
        <v>10.67</v>
      </c>
      <c r="AS72">
        <v>9.1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1912.2699999999995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328.06</v>
      </c>
      <c r="L73">
        <v>311.33999999999997</v>
      </c>
      <c r="M73">
        <v>44.45</v>
      </c>
      <c r="N73">
        <v>114.77</v>
      </c>
      <c r="O73">
        <v>120.14</v>
      </c>
      <c r="P73">
        <v>133.36000000000001</v>
      </c>
      <c r="Q73">
        <v>17.12</v>
      </c>
      <c r="R73">
        <v>35.32</v>
      </c>
      <c r="S73">
        <v>0</v>
      </c>
      <c r="T73">
        <v>0</v>
      </c>
      <c r="U73">
        <v>337.25</v>
      </c>
      <c r="V73">
        <v>20.100000000000001</v>
      </c>
      <c r="W73">
        <v>43.41</v>
      </c>
      <c r="X73">
        <v>95.55</v>
      </c>
      <c r="Y73">
        <v>0</v>
      </c>
      <c r="Z73">
        <v>6.3</v>
      </c>
      <c r="AA73">
        <v>0</v>
      </c>
      <c r="AB73">
        <v>10.95</v>
      </c>
      <c r="AC73">
        <v>9.35</v>
      </c>
      <c r="AD73">
        <v>17.62</v>
      </c>
      <c r="AE73">
        <v>47.77</v>
      </c>
      <c r="AF73">
        <v>8.57</v>
      </c>
      <c r="AG73">
        <v>39.32</v>
      </c>
      <c r="AH73">
        <v>113.02</v>
      </c>
      <c r="AI73">
        <v>3.44</v>
      </c>
      <c r="AJ73">
        <v>0</v>
      </c>
      <c r="AK73">
        <v>50.04</v>
      </c>
      <c r="AL73">
        <v>37.06</v>
      </c>
      <c r="AM73">
        <v>0</v>
      </c>
      <c r="AN73">
        <v>0</v>
      </c>
      <c r="AO73">
        <v>8.2899999999999991</v>
      </c>
      <c r="AP73">
        <v>11.14</v>
      </c>
      <c r="AQ73">
        <v>45.12</v>
      </c>
      <c r="AR73">
        <v>10.67</v>
      </c>
      <c r="AS73">
        <v>9.1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2043.1299999999992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328.06</v>
      </c>
      <c r="L74">
        <v>409.66</v>
      </c>
      <c r="M74">
        <v>44.45</v>
      </c>
      <c r="N74">
        <v>114.77</v>
      </c>
      <c r="O74">
        <v>120.14</v>
      </c>
      <c r="P74">
        <v>133.36000000000001</v>
      </c>
      <c r="Q74">
        <v>19.87</v>
      </c>
      <c r="R74">
        <v>40.700000000000003</v>
      </c>
      <c r="S74">
        <v>0</v>
      </c>
      <c r="T74">
        <v>0</v>
      </c>
      <c r="U74">
        <v>337.25</v>
      </c>
      <c r="V74">
        <v>20.100000000000001</v>
      </c>
      <c r="W74">
        <v>43.41</v>
      </c>
      <c r="X74">
        <v>95.55</v>
      </c>
      <c r="Y74">
        <v>0</v>
      </c>
      <c r="Z74">
        <v>6.3</v>
      </c>
      <c r="AA74">
        <v>13.58</v>
      </c>
      <c r="AB74">
        <v>10.95</v>
      </c>
      <c r="AC74">
        <v>18.71</v>
      </c>
      <c r="AD74">
        <v>26.56</v>
      </c>
      <c r="AE74">
        <v>47.77</v>
      </c>
      <c r="AF74">
        <v>17.149999999999999</v>
      </c>
      <c r="AG74">
        <v>39.32</v>
      </c>
      <c r="AH74">
        <v>135.62</v>
      </c>
      <c r="AI74">
        <v>3.44</v>
      </c>
      <c r="AJ74">
        <v>0</v>
      </c>
      <c r="AK74">
        <v>50.04</v>
      </c>
      <c r="AL74">
        <v>37.06</v>
      </c>
      <c r="AM74">
        <v>0</v>
      </c>
      <c r="AN74">
        <v>0</v>
      </c>
      <c r="AO74">
        <v>8.01</v>
      </c>
      <c r="AP74">
        <v>11.14</v>
      </c>
      <c r="AQ74">
        <v>60.15</v>
      </c>
      <c r="AR74">
        <v>10.67</v>
      </c>
      <c r="AS74">
        <v>9.1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2227.39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328.06</v>
      </c>
      <c r="L75">
        <v>409.66</v>
      </c>
      <c r="M75">
        <v>44.45</v>
      </c>
      <c r="N75">
        <v>114.77</v>
      </c>
      <c r="O75">
        <v>120.14</v>
      </c>
      <c r="P75">
        <v>133.36000000000001</v>
      </c>
      <c r="Q75">
        <v>19.87</v>
      </c>
      <c r="R75">
        <v>40.98</v>
      </c>
      <c r="S75">
        <v>0</v>
      </c>
      <c r="T75">
        <v>0</v>
      </c>
      <c r="U75">
        <v>337.25</v>
      </c>
      <c r="V75">
        <v>20.100000000000001</v>
      </c>
      <c r="W75">
        <v>43.41</v>
      </c>
      <c r="X75">
        <v>95.55</v>
      </c>
      <c r="Y75">
        <v>0</v>
      </c>
      <c r="Z75">
        <v>6.3</v>
      </c>
      <c r="AA75">
        <v>27.16</v>
      </c>
      <c r="AB75">
        <v>25.45</v>
      </c>
      <c r="AC75">
        <v>28.08</v>
      </c>
      <c r="AD75">
        <v>35.32</v>
      </c>
      <c r="AE75">
        <v>47.77</v>
      </c>
      <c r="AF75">
        <v>25.73</v>
      </c>
      <c r="AG75">
        <v>39.32</v>
      </c>
      <c r="AH75">
        <v>135.62</v>
      </c>
      <c r="AI75">
        <v>14.77</v>
      </c>
      <c r="AJ75">
        <v>0</v>
      </c>
      <c r="AK75">
        <v>50.04</v>
      </c>
      <c r="AL75">
        <v>37.06</v>
      </c>
      <c r="AM75">
        <v>2.58</v>
      </c>
      <c r="AN75">
        <v>0</v>
      </c>
      <c r="AO75">
        <v>7.73</v>
      </c>
      <c r="AP75">
        <v>11.14</v>
      </c>
      <c r="AQ75">
        <v>60.15</v>
      </c>
      <c r="AR75">
        <v>10.67</v>
      </c>
      <c r="AS75">
        <v>9.1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2296.0899999999997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328.06</v>
      </c>
      <c r="L76">
        <v>409.66</v>
      </c>
      <c r="M76">
        <v>44.45</v>
      </c>
      <c r="N76">
        <v>114.77</v>
      </c>
      <c r="O76">
        <v>120.14</v>
      </c>
      <c r="P76">
        <v>133.36000000000001</v>
      </c>
      <c r="Q76">
        <v>19.87</v>
      </c>
      <c r="R76">
        <v>40.98</v>
      </c>
      <c r="S76">
        <v>0</v>
      </c>
      <c r="T76">
        <v>0</v>
      </c>
      <c r="U76">
        <v>337.25</v>
      </c>
      <c r="V76">
        <v>20.100000000000001</v>
      </c>
      <c r="W76">
        <v>43.41</v>
      </c>
      <c r="X76">
        <v>95.55</v>
      </c>
      <c r="Y76">
        <v>0</v>
      </c>
      <c r="Z76">
        <v>18.899999999999999</v>
      </c>
      <c r="AA76">
        <v>40.729999999999997</v>
      </c>
      <c r="AB76">
        <v>39.42</v>
      </c>
      <c r="AC76">
        <v>29.53</v>
      </c>
      <c r="AD76">
        <v>36.380000000000003</v>
      </c>
      <c r="AE76">
        <v>48.25</v>
      </c>
      <c r="AF76">
        <v>36.21</v>
      </c>
      <c r="AG76">
        <v>39.32</v>
      </c>
      <c r="AH76">
        <v>135.62</v>
      </c>
      <c r="AI76">
        <v>47.36</v>
      </c>
      <c r="AJ76">
        <v>0</v>
      </c>
      <c r="AK76">
        <v>50.04</v>
      </c>
      <c r="AL76">
        <v>37.06</v>
      </c>
      <c r="AM76">
        <v>7.73</v>
      </c>
      <c r="AN76">
        <v>0</v>
      </c>
      <c r="AO76">
        <v>7.53</v>
      </c>
      <c r="AP76">
        <v>12.25</v>
      </c>
      <c r="AQ76">
        <v>60.15</v>
      </c>
      <c r="AR76">
        <v>10.67</v>
      </c>
      <c r="AS76">
        <v>9.1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2388.3500000000004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328.06</v>
      </c>
      <c r="L77">
        <v>409.66</v>
      </c>
      <c r="M77">
        <v>44.45</v>
      </c>
      <c r="N77">
        <v>114.77</v>
      </c>
      <c r="O77">
        <v>120.14</v>
      </c>
      <c r="P77">
        <v>133.36000000000001</v>
      </c>
      <c r="Q77">
        <v>19.87</v>
      </c>
      <c r="R77">
        <v>40.98</v>
      </c>
      <c r="S77">
        <v>0</v>
      </c>
      <c r="T77">
        <v>0</v>
      </c>
      <c r="U77">
        <v>337.25</v>
      </c>
      <c r="V77">
        <v>20.100000000000001</v>
      </c>
      <c r="W77">
        <v>43.41</v>
      </c>
      <c r="X77">
        <v>95.55</v>
      </c>
      <c r="Y77">
        <v>0</v>
      </c>
      <c r="Z77">
        <v>18.899999999999999</v>
      </c>
      <c r="AA77">
        <v>40.729999999999997</v>
      </c>
      <c r="AB77">
        <v>39.42</v>
      </c>
      <c r="AC77">
        <v>29.53</v>
      </c>
      <c r="AD77">
        <v>36.380000000000003</v>
      </c>
      <c r="AE77">
        <v>48.25</v>
      </c>
      <c r="AF77">
        <v>36.21</v>
      </c>
      <c r="AG77">
        <v>39.32</v>
      </c>
      <c r="AH77">
        <v>135.62</v>
      </c>
      <c r="AI77">
        <v>47.36</v>
      </c>
      <c r="AJ77">
        <v>0</v>
      </c>
      <c r="AK77">
        <v>50.04</v>
      </c>
      <c r="AL77">
        <v>37.06</v>
      </c>
      <c r="AM77">
        <v>12.88</v>
      </c>
      <c r="AN77">
        <v>0</v>
      </c>
      <c r="AO77">
        <v>7.53</v>
      </c>
      <c r="AP77">
        <v>12.25</v>
      </c>
      <c r="AQ77">
        <v>60.15</v>
      </c>
      <c r="AR77">
        <v>10.67</v>
      </c>
      <c r="AS77">
        <v>9.1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2393.5000000000005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328.06</v>
      </c>
      <c r="L78">
        <v>409.66</v>
      </c>
      <c r="M78">
        <v>44.45</v>
      </c>
      <c r="N78">
        <v>114.77</v>
      </c>
      <c r="O78">
        <v>120.14</v>
      </c>
      <c r="P78">
        <v>133.36000000000001</v>
      </c>
      <c r="Q78">
        <v>19.87</v>
      </c>
      <c r="R78">
        <v>40.98</v>
      </c>
      <c r="S78">
        <v>0</v>
      </c>
      <c r="T78">
        <v>0</v>
      </c>
      <c r="U78">
        <v>337.25</v>
      </c>
      <c r="V78">
        <v>20.100000000000001</v>
      </c>
      <c r="W78">
        <v>43.41</v>
      </c>
      <c r="X78">
        <v>95.55</v>
      </c>
      <c r="Y78">
        <v>0</v>
      </c>
      <c r="Z78">
        <v>18.899999999999999</v>
      </c>
      <c r="AA78">
        <v>40.729999999999997</v>
      </c>
      <c r="AB78">
        <v>39.42</v>
      </c>
      <c r="AC78">
        <v>29.53</v>
      </c>
      <c r="AD78">
        <v>36.380000000000003</v>
      </c>
      <c r="AE78">
        <v>48.25</v>
      </c>
      <c r="AF78">
        <v>36.21</v>
      </c>
      <c r="AG78">
        <v>39.32</v>
      </c>
      <c r="AH78">
        <v>135.62</v>
      </c>
      <c r="AI78">
        <v>47.36</v>
      </c>
      <c r="AJ78">
        <v>0</v>
      </c>
      <c r="AK78">
        <v>50.04</v>
      </c>
      <c r="AL78">
        <v>49.41</v>
      </c>
      <c r="AM78">
        <v>12.88</v>
      </c>
      <c r="AN78">
        <v>0</v>
      </c>
      <c r="AO78">
        <v>7.53</v>
      </c>
      <c r="AP78">
        <v>12.25</v>
      </c>
      <c r="AQ78">
        <v>60.15</v>
      </c>
      <c r="AR78">
        <v>10.67</v>
      </c>
      <c r="AS78">
        <v>9.1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2405.8500000000004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330.09</v>
      </c>
      <c r="L79">
        <v>409.66</v>
      </c>
      <c r="M79">
        <v>44.45</v>
      </c>
      <c r="N79">
        <v>114.77</v>
      </c>
      <c r="O79">
        <v>120.14</v>
      </c>
      <c r="P79">
        <v>133.36000000000001</v>
      </c>
      <c r="Q79">
        <v>19.87</v>
      </c>
      <c r="R79">
        <v>40.98</v>
      </c>
      <c r="S79">
        <v>0</v>
      </c>
      <c r="T79">
        <v>0</v>
      </c>
      <c r="U79">
        <v>337.25</v>
      </c>
      <c r="V79">
        <v>20.100000000000001</v>
      </c>
      <c r="W79">
        <v>43.41</v>
      </c>
      <c r="X79">
        <v>95.55</v>
      </c>
      <c r="Y79">
        <v>0</v>
      </c>
      <c r="Z79">
        <v>18.899999999999999</v>
      </c>
      <c r="AA79">
        <v>40.729999999999997</v>
      </c>
      <c r="AB79">
        <v>39.42</v>
      </c>
      <c r="AC79">
        <v>29.53</v>
      </c>
      <c r="AD79">
        <v>36.380000000000003</v>
      </c>
      <c r="AE79">
        <v>48.25</v>
      </c>
      <c r="AF79">
        <v>36.21</v>
      </c>
      <c r="AG79">
        <v>39.32</v>
      </c>
      <c r="AH79">
        <v>135.62</v>
      </c>
      <c r="AI79">
        <v>47.36</v>
      </c>
      <c r="AJ79">
        <v>0</v>
      </c>
      <c r="AK79">
        <v>50.04</v>
      </c>
      <c r="AL79">
        <v>76.709999999999994</v>
      </c>
      <c r="AM79">
        <v>12.88</v>
      </c>
      <c r="AN79">
        <v>0</v>
      </c>
      <c r="AO79">
        <v>7.63</v>
      </c>
      <c r="AP79">
        <v>12.25</v>
      </c>
      <c r="AQ79">
        <v>60.15</v>
      </c>
      <c r="AR79">
        <v>49.08</v>
      </c>
      <c r="AS79">
        <v>9.1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2473.6900000000005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330.09</v>
      </c>
      <c r="L80">
        <v>409.66</v>
      </c>
      <c r="M80">
        <v>44.45</v>
      </c>
      <c r="N80">
        <v>114.77</v>
      </c>
      <c r="O80">
        <v>120.14</v>
      </c>
      <c r="P80">
        <v>133.36000000000001</v>
      </c>
      <c r="Q80">
        <v>19.87</v>
      </c>
      <c r="R80">
        <v>40.98</v>
      </c>
      <c r="S80">
        <v>0</v>
      </c>
      <c r="T80">
        <v>0</v>
      </c>
      <c r="U80">
        <v>337.25</v>
      </c>
      <c r="V80">
        <v>20.100000000000001</v>
      </c>
      <c r="W80">
        <v>43.41</v>
      </c>
      <c r="X80">
        <v>95.55</v>
      </c>
      <c r="Y80">
        <v>0</v>
      </c>
      <c r="Z80">
        <v>18.899999999999999</v>
      </c>
      <c r="AA80">
        <v>40.729999999999997</v>
      </c>
      <c r="AB80">
        <v>39.42</v>
      </c>
      <c r="AC80">
        <v>29.53</v>
      </c>
      <c r="AD80">
        <v>36.380000000000003</v>
      </c>
      <c r="AE80">
        <v>48.25</v>
      </c>
      <c r="AF80">
        <v>36.21</v>
      </c>
      <c r="AG80">
        <v>39.32</v>
      </c>
      <c r="AH80">
        <v>135.62</v>
      </c>
      <c r="AI80">
        <v>47.36</v>
      </c>
      <c r="AJ80">
        <v>0</v>
      </c>
      <c r="AK80">
        <v>50.04</v>
      </c>
      <c r="AL80">
        <v>76.709999999999994</v>
      </c>
      <c r="AM80">
        <v>12.88</v>
      </c>
      <c r="AN80">
        <v>0</v>
      </c>
      <c r="AO80">
        <v>7.82</v>
      </c>
      <c r="AP80">
        <v>12.25</v>
      </c>
      <c r="AQ80">
        <v>60.15</v>
      </c>
      <c r="AR80">
        <v>49.08</v>
      </c>
      <c r="AS80">
        <v>9.1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2473.8800000000006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330.09</v>
      </c>
      <c r="L81">
        <v>409.66</v>
      </c>
      <c r="M81">
        <v>44.45</v>
      </c>
      <c r="N81">
        <v>114.77</v>
      </c>
      <c r="O81">
        <v>120.14</v>
      </c>
      <c r="P81">
        <v>133.36000000000001</v>
      </c>
      <c r="Q81">
        <v>19.87</v>
      </c>
      <c r="R81">
        <v>40.98</v>
      </c>
      <c r="S81">
        <v>0</v>
      </c>
      <c r="T81">
        <v>0</v>
      </c>
      <c r="U81">
        <v>337.25</v>
      </c>
      <c r="V81">
        <v>20.100000000000001</v>
      </c>
      <c r="W81">
        <v>43.41</v>
      </c>
      <c r="X81">
        <v>95.55</v>
      </c>
      <c r="Y81">
        <v>0</v>
      </c>
      <c r="Z81">
        <v>18.899999999999999</v>
      </c>
      <c r="AA81">
        <v>40.729999999999997</v>
      </c>
      <c r="AB81">
        <v>39.42</v>
      </c>
      <c r="AC81">
        <v>29.53</v>
      </c>
      <c r="AD81">
        <v>36.380000000000003</v>
      </c>
      <c r="AE81">
        <v>48.25</v>
      </c>
      <c r="AF81">
        <v>36.21</v>
      </c>
      <c r="AG81">
        <v>39.32</v>
      </c>
      <c r="AH81">
        <v>135.62</v>
      </c>
      <c r="AI81">
        <v>47.36</v>
      </c>
      <c r="AJ81">
        <v>0</v>
      </c>
      <c r="AK81">
        <v>50.04</v>
      </c>
      <c r="AL81">
        <v>76.709999999999994</v>
      </c>
      <c r="AM81">
        <v>12.88</v>
      </c>
      <c r="AN81">
        <v>0</v>
      </c>
      <c r="AO81">
        <v>7.93</v>
      </c>
      <c r="AP81">
        <v>12.25</v>
      </c>
      <c r="AQ81">
        <v>60.15</v>
      </c>
      <c r="AR81">
        <v>10.67</v>
      </c>
      <c r="AS81">
        <v>9.1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2435.5800000000004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330.09</v>
      </c>
      <c r="L82">
        <v>409.66</v>
      </c>
      <c r="M82">
        <v>44.45</v>
      </c>
      <c r="N82">
        <v>114.77</v>
      </c>
      <c r="O82">
        <v>120.14</v>
      </c>
      <c r="P82">
        <v>133.36000000000001</v>
      </c>
      <c r="Q82">
        <v>19.87</v>
      </c>
      <c r="R82">
        <v>40.98</v>
      </c>
      <c r="S82">
        <v>0</v>
      </c>
      <c r="T82">
        <v>0</v>
      </c>
      <c r="U82">
        <v>337.25</v>
      </c>
      <c r="V82">
        <v>20.100000000000001</v>
      </c>
      <c r="W82">
        <v>43.41</v>
      </c>
      <c r="X82">
        <v>95.55</v>
      </c>
      <c r="Y82">
        <v>0</v>
      </c>
      <c r="Z82">
        <v>18.899999999999999</v>
      </c>
      <c r="AA82">
        <v>40.729999999999997</v>
      </c>
      <c r="AB82">
        <v>39.42</v>
      </c>
      <c r="AC82">
        <v>29.53</v>
      </c>
      <c r="AD82">
        <v>36.380000000000003</v>
      </c>
      <c r="AE82">
        <v>48.25</v>
      </c>
      <c r="AF82">
        <v>36.21</v>
      </c>
      <c r="AG82">
        <v>39.32</v>
      </c>
      <c r="AH82">
        <v>135.62</v>
      </c>
      <c r="AI82">
        <v>15.99</v>
      </c>
      <c r="AJ82">
        <v>0</v>
      </c>
      <c r="AK82">
        <v>50.04</v>
      </c>
      <c r="AL82">
        <v>76.709999999999994</v>
      </c>
      <c r="AM82">
        <v>12.88</v>
      </c>
      <c r="AN82">
        <v>0</v>
      </c>
      <c r="AO82">
        <v>8.01</v>
      </c>
      <c r="AP82">
        <v>12.25</v>
      </c>
      <c r="AQ82">
        <v>60.15</v>
      </c>
      <c r="AR82">
        <v>10.67</v>
      </c>
      <c r="AS82">
        <v>9.1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2404.2900000000004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330.09</v>
      </c>
      <c r="L83">
        <v>409.66</v>
      </c>
      <c r="M83">
        <v>44.45</v>
      </c>
      <c r="N83">
        <v>114.77</v>
      </c>
      <c r="O83">
        <v>120.14</v>
      </c>
      <c r="P83">
        <v>133.36000000000001</v>
      </c>
      <c r="Q83">
        <v>19.87</v>
      </c>
      <c r="R83">
        <v>40.98</v>
      </c>
      <c r="S83">
        <v>0</v>
      </c>
      <c r="T83">
        <v>0</v>
      </c>
      <c r="U83">
        <v>337.25</v>
      </c>
      <c r="V83">
        <v>20.100000000000001</v>
      </c>
      <c r="W83">
        <v>43.41</v>
      </c>
      <c r="X83">
        <v>95.55</v>
      </c>
      <c r="Y83">
        <v>0</v>
      </c>
      <c r="Z83">
        <v>18.899999999999999</v>
      </c>
      <c r="AA83">
        <v>40.729999999999997</v>
      </c>
      <c r="AB83">
        <v>39.42</v>
      </c>
      <c r="AC83">
        <v>29.53</v>
      </c>
      <c r="AD83">
        <v>36.380000000000003</v>
      </c>
      <c r="AE83">
        <v>48.25</v>
      </c>
      <c r="AF83">
        <v>36.21</v>
      </c>
      <c r="AG83">
        <v>39.32</v>
      </c>
      <c r="AH83">
        <v>135.62</v>
      </c>
      <c r="AI83">
        <v>13.53</v>
      </c>
      <c r="AJ83">
        <v>0</v>
      </c>
      <c r="AK83">
        <v>50.04</v>
      </c>
      <c r="AL83">
        <v>49.41</v>
      </c>
      <c r="AM83">
        <v>12.88</v>
      </c>
      <c r="AN83">
        <v>0</v>
      </c>
      <c r="AO83">
        <v>8.52</v>
      </c>
      <c r="AP83">
        <v>12.25</v>
      </c>
      <c r="AQ83">
        <v>60.15</v>
      </c>
      <c r="AR83">
        <v>10.67</v>
      </c>
      <c r="AS83">
        <v>9.1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2375.0400000000004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330.09</v>
      </c>
      <c r="L84">
        <v>409.66</v>
      </c>
      <c r="M84">
        <v>44.45</v>
      </c>
      <c r="N84">
        <v>114.77</v>
      </c>
      <c r="O84">
        <v>120.14</v>
      </c>
      <c r="P84">
        <v>133.36000000000001</v>
      </c>
      <c r="Q84">
        <v>19.87</v>
      </c>
      <c r="R84">
        <v>40.98</v>
      </c>
      <c r="S84">
        <v>0</v>
      </c>
      <c r="T84">
        <v>0</v>
      </c>
      <c r="U84">
        <v>337.25</v>
      </c>
      <c r="V84">
        <v>20.100000000000001</v>
      </c>
      <c r="W84">
        <v>43.41</v>
      </c>
      <c r="X84">
        <v>95.55</v>
      </c>
      <c r="Y84">
        <v>0</v>
      </c>
      <c r="Z84">
        <v>6.3</v>
      </c>
      <c r="AA84">
        <v>27.16</v>
      </c>
      <c r="AB84">
        <v>38.18</v>
      </c>
      <c r="AC84">
        <v>18.71</v>
      </c>
      <c r="AD84">
        <v>35.32</v>
      </c>
      <c r="AE84">
        <v>47.77</v>
      </c>
      <c r="AF84">
        <v>19.059999999999999</v>
      </c>
      <c r="AG84">
        <v>39.32</v>
      </c>
      <c r="AH84">
        <v>109.82</v>
      </c>
      <c r="AI84">
        <v>13.53</v>
      </c>
      <c r="AJ84">
        <v>0</v>
      </c>
      <c r="AK84">
        <v>50.04</v>
      </c>
      <c r="AL84">
        <v>49.41</v>
      </c>
      <c r="AM84">
        <v>12.88</v>
      </c>
      <c r="AN84">
        <v>0</v>
      </c>
      <c r="AO84">
        <v>8.52</v>
      </c>
      <c r="AP84">
        <v>11.14</v>
      </c>
      <c r="AQ84">
        <v>60.15</v>
      </c>
      <c r="AR84">
        <v>10.67</v>
      </c>
      <c r="AS84">
        <v>9.1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2291.21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330.09</v>
      </c>
      <c r="L85">
        <v>409.66</v>
      </c>
      <c r="M85">
        <v>44.45</v>
      </c>
      <c r="N85">
        <v>114.77</v>
      </c>
      <c r="O85">
        <v>120.14</v>
      </c>
      <c r="P85">
        <v>133.36000000000001</v>
      </c>
      <c r="Q85">
        <v>19.87</v>
      </c>
      <c r="R85">
        <v>40.98</v>
      </c>
      <c r="S85">
        <v>0</v>
      </c>
      <c r="T85">
        <v>0</v>
      </c>
      <c r="U85">
        <v>337.25</v>
      </c>
      <c r="V85">
        <v>20.100000000000001</v>
      </c>
      <c r="W85">
        <v>43.41</v>
      </c>
      <c r="X85">
        <v>95.55</v>
      </c>
      <c r="Y85">
        <v>0</v>
      </c>
      <c r="Z85">
        <v>6.3</v>
      </c>
      <c r="AA85">
        <v>27.16</v>
      </c>
      <c r="AB85">
        <v>24.48</v>
      </c>
      <c r="AC85">
        <v>18.71</v>
      </c>
      <c r="AD85">
        <v>26.56</v>
      </c>
      <c r="AE85">
        <v>47.77</v>
      </c>
      <c r="AF85">
        <v>8.57</v>
      </c>
      <c r="AG85">
        <v>39.32</v>
      </c>
      <c r="AH85">
        <v>109.82</v>
      </c>
      <c r="AI85">
        <v>13.53</v>
      </c>
      <c r="AJ85">
        <v>0</v>
      </c>
      <c r="AK85">
        <v>50.04</v>
      </c>
      <c r="AL85">
        <v>49.41</v>
      </c>
      <c r="AM85">
        <v>9.02</v>
      </c>
      <c r="AN85">
        <v>0</v>
      </c>
      <c r="AO85">
        <v>8.66</v>
      </c>
      <c r="AP85">
        <v>11.14</v>
      </c>
      <c r="AQ85">
        <v>60.15</v>
      </c>
      <c r="AR85">
        <v>10.67</v>
      </c>
      <c r="AS85">
        <v>9.1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2254.5399999999995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330.09</v>
      </c>
      <c r="L86">
        <v>409.66</v>
      </c>
      <c r="M86">
        <v>44.45</v>
      </c>
      <c r="N86">
        <v>114.77</v>
      </c>
      <c r="O86">
        <v>120.14</v>
      </c>
      <c r="P86">
        <v>133.36000000000001</v>
      </c>
      <c r="Q86">
        <v>19.87</v>
      </c>
      <c r="R86">
        <v>40.98</v>
      </c>
      <c r="S86">
        <v>0</v>
      </c>
      <c r="T86">
        <v>0</v>
      </c>
      <c r="U86">
        <v>337.25</v>
      </c>
      <c r="V86">
        <v>20.100000000000001</v>
      </c>
      <c r="W86">
        <v>43.41</v>
      </c>
      <c r="X86">
        <v>95.55</v>
      </c>
      <c r="Y86">
        <v>0</v>
      </c>
      <c r="Z86">
        <v>6.3</v>
      </c>
      <c r="AA86">
        <v>27.16</v>
      </c>
      <c r="AB86">
        <v>24.48</v>
      </c>
      <c r="AC86">
        <v>18.71</v>
      </c>
      <c r="AD86">
        <v>26.56</v>
      </c>
      <c r="AE86">
        <v>47.77</v>
      </c>
      <c r="AF86">
        <v>8.57</v>
      </c>
      <c r="AG86">
        <v>39.32</v>
      </c>
      <c r="AH86">
        <v>109.82</v>
      </c>
      <c r="AI86">
        <v>13.53</v>
      </c>
      <c r="AJ86">
        <v>0</v>
      </c>
      <c r="AK86">
        <v>50.04</v>
      </c>
      <c r="AL86">
        <v>49.41</v>
      </c>
      <c r="AM86">
        <v>4.6399999999999997</v>
      </c>
      <c r="AN86">
        <v>0</v>
      </c>
      <c r="AO86">
        <v>8.8000000000000007</v>
      </c>
      <c r="AP86">
        <v>11.14</v>
      </c>
      <c r="AQ86">
        <v>60.15</v>
      </c>
      <c r="AR86">
        <v>49.08</v>
      </c>
      <c r="AS86">
        <v>9.1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2288.7099999999996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330.09</v>
      </c>
      <c r="L87">
        <v>409.66</v>
      </c>
      <c r="M87">
        <v>44.45</v>
      </c>
      <c r="N87">
        <v>114.77</v>
      </c>
      <c r="O87">
        <v>120.14</v>
      </c>
      <c r="P87">
        <v>133.36000000000001</v>
      </c>
      <c r="Q87">
        <v>19.87</v>
      </c>
      <c r="R87">
        <v>40.98</v>
      </c>
      <c r="S87">
        <v>0</v>
      </c>
      <c r="T87">
        <v>0</v>
      </c>
      <c r="U87">
        <v>337.25</v>
      </c>
      <c r="V87">
        <v>20.100000000000001</v>
      </c>
      <c r="W87">
        <v>43.41</v>
      </c>
      <c r="X87">
        <v>95.55</v>
      </c>
      <c r="Y87">
        <v>0</v>
      </c>
      <c r="Z87">
        <v>6.3</v>
      </c>
      <c r="AA87">
        <v>27.16</v>
      </c>
      <c r="AB87">
        <v>24.48</v>
      </c>
      <c r="AC87">
        <v>18.71</v>
      </c>
      <c r="AD87">
        <v>26.56</v>
      </c>
      <c r="AE87">
        <v>47.77</v>
      </c>
      <c r="AF87">
        <v>8.57</v>
      </c>
      <c r="AG87">
        <v>39.32</v>
      </c>
      <c r="AH87">
        <v>109.82</v>
      </c>
      <c r="AI87">
        <v>13.53</v>
      </c>
      <c r="AJ87">
        <v>0</v>
      </c>
      <c r="AK87">
        <v>50.04</v>
      </c>
      <c r="AL87">
        <v>49.41</v>
      </c>
      <c r="AM87">
        <v>4.6399999999999997</v>
      </c>
      <c r="AN87">
        <v>0</v>
      </c>
      <c r="AO87">
        <v>8.8000000000000007</v>
      </c>
      <c r="AP87">
        <v>11.14</v>
      </c>
      <c r="AQ87">
        <v>60.15</v>
      </c>
      <c r="AR87">
        <v>49.08</v>
      </c>
      <c r="AS87">
        <v>10.4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2290.0099999999998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330.09</v>
      </c>
      <c r="L88">
        <v>409.66</v>
      </c>
      <c r="M88">
        <v>44.45</v>
      </c>
      <c r="N88">
        <v>114.77</v>
      </c>
      <c r="O88">
        <v>120.14</v>
      </c>
      <c r="P88">
        <v>133.36000000000001</v>
      </c>
      <c r="Q88">
        <v>19.87</v>
      </c>
      <c r="R88">
        <v>40.98</v>
      </c>
      <c r="S88">
        <v>0</v>
      </c>
      <c r="T88">
        <v>0</v>
      </c>
      <c r="U88">
        <v>337.25</v>
      </c>
      <c r="V88">
        <v>20.100000000000001</v>
      </c>
      <c r="W88">
        <v>43.41</v>
      </c>
      <c r="X88">
        <v>95.55</v>
      </c>
      <c r="Y88">
        <v>0</v>
      </c>
      <c r="Z88">
        <v>6.3</v>
      </c>
      <c r="AA88">
        <v>27.16</v>
      </c>
      <c r="AB88">
        <v>24.48</v>
      </c>
      <c r="AC88">
        <v>18.71</v>
      </c>
      <c r="AD88">
        <v>26.56</v>
      </c>
      <c r="AE88">
        <v>47.77</v>
      </c>
      <c r="AF88">
        <v>8.57</v>
      </c>
      <c r="AG88">
        <v>39.32</v>
      </c>
      <c r="AH88">
        <v>109.82</v>
      </c>
      <c r="AI88">
        <v>13.53</v>
      </c>
      <c r="AJ88">
        <v>0</v>
      </c>
      <c r="AK88">
        <v>50.04</v>
      </c>
      <c r="AL88">
        <v>49.41</v>
      </c>
      <c r="AM88">
        <v>4.6399999999999997</v>
      </c>
      <c r="AN88">
        <v>0</v>
      </c>
      <c r="AO88">
        <v>8.9600000000000009</v>
      </c>
      <c r="AP88">
        <v>11.14</v>
      </c>
      <c r="AQ88">
        <v>60.15</v>
      </c>
      <c r="AR88">
        <v>10.67</v>
      </c>
      <c r="AS88">
        <v>10.4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2251.7599999999998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330.09</v>
      </c>
      <c r="L89">
        <v>409.66</v>
      </c>
      <c r="M89">
        <v>44.45</v>
      </c>
      <c r="N89">
        <v>114.77</v>
      </c>
      <c r="O89">
        <v>120.14</v>
      </c>
      <c r="P89">
        <v>133.36000000000001</v>
      </c>
      <c r="Q89">
        <v>19.87</v>
      </c>
      <c r="R89">
        <v>40.98</v>
      </c>
      <c r="S89">
        <v>0</v>
      </c>
      <c r="T89">
        <v>0</v>
      </c>
      <c r="U89">
        <v>337.25</v>
      </c>
      <c r="V89">
        <v>20.100000000000001</v>
      </c>
      <c r="W89">
        <v>43.41</v>
      </c>
      <c r="X89">
        <v>95.55</v>
      </c>
      <c r="Y89">
        <v>0</v>
      </c>
      <c r="Z89">
        <v>6.3</v>
      </c>
      <c r="AA89">
        <v>27.16</v>
      </c>
      <c r="AB89">
        <v>24.48</v>
      </c>
      <c r="AC89">
        <v>18.71</v>
      </c>
      <c r="AD89">
        <v>26.56</v>
      </c>
      <c r="AE89">
        <v>47.77</v>
      </c>
      <c r="AF89">
        <v>8.57</v>
      </c>
      <c r="AG89">
        <v>39.32</v>
      </c>
      <c r="AH89">
        <v>109.82</v>
      </c>
      <c r="AI89">
        <v>13.53</v>
      </c>
      <c r="AJ89">
        <v>0</v>
      </c>
      <c r="AK89">
        <v>50.04</v>
      </c>
      <c r="AL89">
        <v>49.41</v>
      </c>
      <c r="AM89">
        <v>4.5</v>
      </c>
      <c r="AN89">
        <v>0</v>
      </c>
      <c r="AO89">
        <v>8.9600000000000009</v>
      </c>
      <c r="AP89">
        <v>11.14</v>
      </c>
      <c r="AQ89">
        <v>60.15</v>
      </c>
      <c r="AR89">
        <v>10.67</v>
      </c>
      <c r="AS89">
        <v>10.4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2251.62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330.09</v>
      </c>
      <c r="L90">
        <v>409.66</v>
      </c>
      <c r="M90">
        <v>44.45</v>
      </c>
      <c r="N90">
        <v>114.77</v>
      </c>
      <c r="O90">
        <v>120.14</v>
      </c>
      <c r="P90">
        <v>133.36000000000001</v>
      </c>
      <c r="Q90">
        <v>19.87</v>
      </c>
      <c r="R90">
        <v>40.98</v>
      </c>
      <c r="S90">
        <v>0</v>
      </c>
      <c r="T90">
        <v>0</v>
      </c>
      <c r="U90">
        <v>337.25</v>
      </c>
      <c r="V90">
        <v>20.100000000000001</v>
      </c>
      <c r="W90">
        <v>43.41</v>
      </c>
      <c r="X90">
        <v>95.55</v>
      </c>
      <c r="Y90">
        <v>0</v>
      </c>
      <c r="Z90">
        <v>6.3</v>
      </c>
      <c r="AA90">
        <v>27.16</v>
      </c>
      <c r="AB90">
        <v>24.48</v>
      </c>
      <c r="AC90">
        <v>18.71</v>
      </c>
      <c r="AD90">
        <v>26.56</v>
      </c>
      <c r="AE90">
        <v>47.77</v>
      </c>
      <c r="AF90">
        <v>8.57</v>
      </c>
      <c r="AG90">
        <v>39.32</v>
      </c>
      <c r="AH90">
        <v>109.82</v>
      </c>
      <c r="AI90">
        <v>13.53</v>
      </c>
      <c r="AJ90">
        <v>0</v>
      </c>
      <c r="AK90">
        <v>50.04</v>
      </c>
      <c r="AL90">
        <v>49.41</v>
      </c>
      <c r="AM90">
        <v>9.02</v>
      </c>
      <c r="AN90">
        <v>0</v>
      </c>
      <c r="AO90">
        <v>9.09</v>
      </c>
      <c r="AP90">
        <v>11.14</v>
      </c>
      <c r="AQ90">
        <v>60.15</v>
      </c>
      <c r="AR90">
        <v>10.67</v>
      </c>
      <c r="AS90">
        <v>10.4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2256.27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330.09</v>
      </c>
      <c r="L91">
        <v>409.66</v>
      </c>
      <c r="M91">
        <v>44.45</v>
      </c>
      <c r="N91">
        <v>114.77</v>
      </c>
      <c r="O91">
        <v>120.14</v>
      </c>
      <c r="P91">
        <v>133.36000000000001</v>
      </c>
      <c r="Q91">
        <v>19.87</v>
      </c>
      <c r="R91">
        <v>40.98</v>
      </c>
      <c r="S91">
        <v>0</v>
      </c>
      <c r="T91">
        <v>0</v>
      </c>
      <c r="U91">
        <v>337.25</v>
      </c>
      <c r="V91">
        <v>20.100000000000001</v>
      </c>
      <c r="W91">
        <v>43.41</v>
      </c>
      <c r="X91">
        <v>95.55</v>
      </c>
      <c r="Y91">
        <v>0</v>
      </c>
      <c r="Z91">
        <v>6.3</v>
      </c>
      <c r="AA91">
        <v>40.729999999999997</v>
      </c>
      <c r="AB91">
        <v>24.48</v>
      </c>
      <c r="AC91">
        <v>18.71</v>
      </c>
      <c r="AD91">
        <v>26.56</v>
      </c>
      <c r="AE91">
        <v>47.77</v>
      </c>
      <c r="AF91">
        <v>8.57</v>
      </c>
      <c r="AG91">
        <v>39.32</v>
      </c>
      <c r="AH91">
        <v>109.82</v>
      </c>
      <c r="AI91">
        <v>3.44</v>
      </c>
      <c r="AJ91">
        <v>0</v>
      </c>
      <c r="AK91">
        <v>50.04</v>
      </c>
      <c r="AL91">
        <v>49.41</v>
      </c>
      <c r="AM91">
        <v>11.6</v>
      </c>
      <c r="AN91">
        <v>0</v>
      </c>
      <c r="AO91">
        <v>9.52</v>
      </c>
      <c r="AP91">
        <v>11.14</v>
      </c>
      <c r="AQ91">
        <v>60.15</v>
      </c>
      <c r="AR91">
        <v>10.67</v>
      </c>
      <c r="AS91">
        <v>9.1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2261.4599999999996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330.09</v>
      </c>
      <c r="L92">
        <v>409.66</v>
      </c>
      <c r="M92">
        <v>44.45</v>
      </c>
      <c r="N92">
        <v>114.77</v>
      </c>
      <c r="O92">
        <v>120.14</v>
      </c>
      <c r="P92">
        <v>133.36000000000001</v>
      </c>
      <c r="Q92">
        <v>19.87</v>
      </c>
      <c r="R92">
        <v>40.98</v>
      </c>
      <c r="S92">
        <v>0</v>
      </c>
      <c r="T92">
        <v>0</v>
      </c>
      <c r="U92">
        <v>337.25</v>
      </c>
      <c r="V92">
        <v>20.100000000000001</v>
      </c>
      <c r="W92">
        <v>43.41</v>
      </c>
      <c r="X92">
        <v>95.55</v>
      </c>
      <c r="Y92">
        <v>0</v>
      </c>
      <c r="Z92">
        <v>6.3</v>
      </c>
      <c r="AA92">
        <v>40.729999999999997</v>
      </c>
      <c r="AB92">
        <v>24.48</v>
      </c>
      <c r="AC92">
        <v>18.71</v>
      </c>
      <c r="AD92">
        <v>26.56</v>
      </c>
      <c r="AE92">
        <v>47.77</v>
      </c>
      <c r="AF92">
        <v>8.57</v>
      </c>
      <c r="AG92">
        <v>39.32</v>
      </c>
      <c r="AH92">
        <v>109.82</v>
      </c>
      <c r="AI92">
        <v>3.44</v>
      </c>
      <c r="AJ92">
        <v>0</v>
      </c>
      <c r="AK92">
        <v>50.04</v>
      </c>
      <c r="AL92">
        <v>49.41</v>
      </c>
      <c r="AM92">
        <v>11.6</v>
      </c>
      <c r="AN92">
        <v>0</v>
      </c>
      <c r="AO92">
        <v>9.52</v>
      </c>
      <c r="AP92">
        <v>11.14</v>
      </c>
      <c r="AQ92">
        <v>60.15</v>
      </c>
      <c r="AR92">
        <v>10.67</v>
      </c>
      <c r="AS92">
        <v>9.1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2261.4599999999996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330.09</v>
      </c>
      <c r="L93">
        <v>409.66</v>
      </c>
      <c r="M93">
        <v>44.45</v>
      </c>
      <c r="N93">
        <v>114.77</v>
      </c>
      <c r="O93">
        <v>120.14</v>
      </c>
      <c r="P93">
        <v>133.36000000000001</v>
      </c>
      <c r="Q93">
        <v>19.87</v>
      </c>
      <c r="R93">
        <v>40.98</v>
      </c>
      <c r="S93">
        <v>0</v>
      </c>
      <c r="T93">
        <v>0</v>
      </c>
      <c r="U93">
        <v>337.25</v>
      </c>
      <c r="V93">
        <v>20.100000000000001</v>
      </c>
      <c r="W93">
        <v>43.41</v>
      </c>
      <c r="X93">
        <v>95.55</v>
      </c>
      <c r="Y93">
        <v>0</v>
      </c>
      <c r="Z93">
        <v>6.3</v>
      </c>
      <c r="AA93">
        <v>40.729999999999997</v>
      </c>
      <c r="AB93">
        <v>24.48</v>
      </c>
      <c r="AC93">
        <v>18.71</v>
      </c>
      <c r="AD93">
        <v>26.56</v>
      </c>
      <c r="AE93">
        <v>47.77</v>
      </c>
      <c r="AF93">
        <v>8.57</v>
      </c>
      <c r="AG93">
        <v>39.32</v>
      </c>
      <c r="AH93">
        <v>109.82</v>
      </c>
      <c r="AI93">
        <v>0</v>
      </c>
      <c r="AJ93">
        <v>0</v>
      </c>
      <c r="AK93">
        <v>50.04</v>
      </c>
      <c r="AL93">
        <v>49.41</v>
      </c>
      <c r="AM93">
        <v>11.6</v>
      </c>
      <c r="AN93">
        <v>0</v>
      </c>
      <c r="AO93">
        <v>9.66</v>
      </c>
      <c r="AP93">
        <v>11.14</v>
      </c>
      <c r="AQ93">
        <v>60.15</v>
      </c>
      <c r="AR93">
        <v>10.67</v>
      </c>
      <c r="AS93">
        <v>11.7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2260.7599999999993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330.09</v>
      </c>
      <c r="L94">
        <v>409.66</v>
      </c>
      <c r="M94">
        <v>44.45</v>
      </c>
      <c r="N94">
        <v>114.77</v>
      </c>
      <c r="O94">
        <v>120.14</v>
      </c>
      <c r="P94">
        <v>133.36000000000001</v>
      </c>
      <c r="Q94">
        <v>19.87</v>
      </c>
      <c r="R94">
        <v>40.98</v>
      </c>
      <c r="S94">
        <v>0</v>
      </c>
      <c r="T94">
        <v>0</v>
      </c>
      <c r="U94">
        <v>337.25</v>
      </c>
      <c r="V94">
        <v>20.100000000000001</v>
      </c>
      <c r="W94">
        <v>43.41</v>
      </c>
      <c r="X94">
        <v>95.55</v>
      </c>
      <c r="Y94">
        <v>0</v>
      </c>
      <c r="Z94">
        <v>6.3</v>
      </c>
      <c r="AA94">
        <v>27.16</v>
      </c>
      <c r="AB94">
        <v>24.48</v>
      </c>
      <c r="AC94">
        <v>18.71</v>
      </c>
      <c r="AD94">
        <v>26.56</v>
      </c>
      <c r="AE94">
        <v>47.77</v>
      </c>
      <c r="AF94">
        <v>8.57</v>
      </c>
      <c r="AG94">
        <v>39.32</v>
      </c>
      <c r="AH94">
        <v>109.82</v>
      </c>
      <c r="AI94">
        <v>0</v>
      </c>
      <c r="AJ94">
        <v>0</v>
      </c>
      <c r="AK94">
        <v>50.04</v>
      </c>
      <c r="AL94">
        <v>49.41</v>
      </c>
      <c r="AM94">
        <v>11.6</v>
      </c>
      <c r="AN94">
        <v>0</v>
      </c>
      <c r="AO94">
        <v>9.66</v>
      </c>
      <c r="AP94">
        <v>11.14</v>
      </c>
      <c r="AQ94">
        <v>60.15</v>
      </c>
      <c r="AR94">
        <v>16</v>
      </c>
      <c r="AS94">
        <v>11.7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2252.5199999999991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330.09</v>
      </c>
      <c r="L95">
        <v>409.66</v>
      </c>
      <c r="M95">
        <v>44.45</v>
      </c>
      <c r="N95">
        <v>114.77</v>
      </c>
      <c r="O95">
        <v>120.14</v>
      </c>
      <c r="P95">
        <v>133.36000000000001</v>
      </c>
      <c r="Q95">
        <v>19.87</v>
      </c>
      <c r="R95">
        <v>40.98</v>
      </c>
      <c r="S95">
        <v>0</v>
      </c>
      <c r="T95">
        <v>0</v>
      </c>
      <c r="U95">
        <v>337.25</v>
      </c>
      <c r="V95">
        <v>20.100000000000001</v>
      </c>
      <c r="W95">
        <v>43.41</v>
      </c>
      <c r="X95">
        <v>95.55</v>
      </c>
      <c r="Y95">
        <v>0</v>
      </c>
      <c r="Z95">
        <v>6.3</v>
      </c>
      <c r="AA95">
        <v>13.58</v>
      </c>
      <c r="AB95">
        <v>21.9</v>
      </c>
      <c r="AC95">
        <v>18.71</v>
      </c>
      <c r="AD95">
        <v>26.56</v>
      </c>
      <c r="AE95">
        <v>47.77</v>
      </c>
      <c r="AF95">
        <v>8.57</v>
      </c>
      <c r="AG95">
        <v>39.32</v>
      </c>
      <c r="AH95">
        <v>82.37</v>
      </c>
      <c r="AI95">
        <v>0</v>
      </c>
      <c r="AJ95">
        <v>0</v>
      </c>
      <c r="AK95">
        <v>50.04</v>
      </c>
      <c r="AL95">
        <v>49.41</v>
      </c>
      <c r="AM95">
        <v>8.3699999999999992</v>
      </c>
      <c r="AN95">
        <v>0</v>
      </c>
      <c r="AO95">
        <v>4.83</v>
      </c>
      <c r="AP95">
        <v>11.14</v>
      </c>
      <c r="AQ95">
        <v>60.15</v>
      </c>
      <c r="AR95">
        <v>16</v>
      </c>
      <c r="AS95">
        <v>9.1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2198.2499999999991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330.09</v>
      </c>
      <c r="L96">
        <v>409.66</v>
      </c>
      <c r="M96">
        <v>44.45</v>
      </c>
      <c r="N96">
        <v>114.77</v>
      </c>
      <c r="O96">
        <v>120.14</v>
      </c>
      <c r="P96">
        <v>133.36000000000001</v>
      </c>
      <c r="Q96">
        <v>19.87</v>
      </c>
      <c r="R96">
        <v>40.98</v>
      </c>
      <c r="S96">
        <v>0</v>
      </c>
      <c r="T96">
        <v>0</v>
      </c>
      <c r="U96">
        <v>337.25</v>
      </c>
      <c r="V96">
        <v>20.100000000000001</v>
      </c>
      <c r="W96">
        <v>43.41</v>
      </c>
      <c r="X96">
        <v>95.55</v>
      </c>
      <c r="Y96">
        <v>0</v>
      </c>
      <c r="Z96">
        <v>6.3</v>
      </c>
      <c r="AA96">
        <v>13.58</v>
      </c>
      <c r="AB96">
        <v>21.9</v>
      </c>
      <c r="AC96">
        <v>18.71</v>
      </c>
      <c r="AD96">
        <v>26.56</v>
      </c>
      <c r="AE96">
        <v>47.77</v>
      </c>
      <c r="AF96">
        <v>8.57</v>
      </c>
      <c r="AG96">
        <v>39.32</v>
      </c>
      <c r="AH96">
        <v>82.37</v>
      </c>
      <c r="AI96">
        <v>0</v>
      </c>
      <c r="AJ96">
        <v>0</v>
      </c>
      <c r="AK96">
        <v>50.04</v>
      </c>
      <c r="AL96">
        <v>49.41</v>
      </c>
      <c r="AM96">
        <v>2.58</v>
      </c>
      <c r="AN96">
        <v>0</v>
      </c>
      <c r="AO96">
        <v>4.83</v>
      </c>
      <c r="AP96">
        <v>11.14</v>
      </c>
      <c r="AQ96">
        <v>60.15</v>
      </c>
      <c r="AR96">
        <v>16</v>
      </c>
      <c r="AS96">
        <v>9.1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2192.4599999999991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330.09</v>
      </c>
      <c r="L97">
        <v>409.66</v>
      </c>
      <c r="M97">
        <v>44.45</v>
      </c>
      <c r="N97">
        <v>114.77</v>
      </c>
      <c r="O97">
        <v>120.14</v>
      </c>
      <c r="P97">
        <v>133.36000000000001</v>
      </c>
      <c r="Q97">
        <v>19.87</v>
      </c>
      <c r="R97">
        <v>40.98</v>
      </c>
      <c r="S97">
        <v>0</v>
      </c>
      <c r="T97">
        <v>0</v>
      </c>
      <c r="U97">
        <v>337.25</v>
      </c>
      <c r="V97">
        <v>20.100000000000001</v>
      </c>
      <c r="W97">
        <v>43.41</v>
      </c>
      <c r="X97">
        <v>95.55</v>
      </c>
      <c r="Y97">
        <v>0</v>
      </c>
      <c r="Z97">
        <v>6.3</v>
      </c>
      <c r="AA97">
        <v>13.58</v>
      </c>
      <c r="AB97">
        <v>21.9</v>
      </c>
      <c r="AC97">
        <v>18.71</v>
      </c>
      <c r="AD97">
        <v>26.56</v>
      </c>
      <c r="AE97">
        <v>47.77</v>
      </c>
      <c r="AF97">
        <v>8.57</v>
      </c>
      <c r="AG97">
        <v>39.32</v>
      </c>
      <c r="AH97">
        <v>82.37</v>
      </c>
      <c r="AI97">
        <v>0</v>
      </c>
      <c r="AJ97">
        <v>0</v>
      </c>
      <c r="AK97">
        <v>50.04</v>
      </c>
      <c r="AL97">
        <v>49.41</v>
      </c>
      <c r="AM97">
        <v>0</v>
      </c>
      <c r="AN97">
        <v>0</v>
      </c>
      <c r="AO97">
        <v>4.83</v>
      </c>
      <c r="AP97">
        <v>11.14</v>
      </c>
      <c r="AQ97">
        <v>60.15</v>
      </c>
      <c r="AR97">
        <v>12.8</v>
      </c>
      <c r="AS97">
        <v>9.1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2186.6799999999994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330.09</v>
      </c>
      <c r="L98">
        <v>409.66</v>
      </c>
      <c r="M98">
        <v>44.45</v>
      </c>
      <c r="N98">
        <v>114.77</v>
      </c>
      <c r="O98">
        <v>120.14</v>
      </c>
      <c r="P98">
        <v>133.36000000000001</v>
      </c>
      <c r="Q98">
        <v>19.87</v>
      </c>
      <c r="R98">
        <v>40.98</v>
      </c>
      <c r="S98">
        <v>0</v>
      </c>
      <c r="T98">
        <v>0</v>
      </c>
      <c r="U98">
        <v>337.25</v>
      </c>
      <c r="V98">
        <v>20.100000000000001</v>
      </c>
      <c r="W98">
        <v>43.41</v>
      </c>
      <c r="X98">
        <v>95.55</v>
      </c>
      <c r="Y98">
        <v>0</v>
      </c>
      <c r="Z98">
        <v>6.3</v>
      </c>
      <c r="AA98">
        <v>13.58</v>
      </c>
      <c r="AB98">
        <v>21.9</v>
      </c>
      <c r="AC98">
        <v>18.71</v>
      </c>
      <c r="AD98">
        <v>26.56</v>
      </c>
      <c r="AE98">
        <v>47.77</v>
      </c>
      <c r="AF98">
        <v>8.57</v>
      </c>
      <c r="AG98">
        <v>39.32</v>
      </c>
      <c r="AH98">
        <v>82.37</v>
      </c>
      <c r="AI98">
        <v>0</v>
      </c>
      <c r="AJ98">
        <v>0</v>
      </c>
      <c r="AK98">
        <v>50.04</v>
      </c>
      <c r="AL98">
        <v>49.41</v>
      </c>
      <c r="AM98">
        <v>0</v>
      </c>
      <c r="AN98">
        <v>0</v>
      </c>
      <c r="AO98">
        <v>4.83</v>
      </c>
      <c r="AP98">
        <v>11.14</v>
      </c>
      <c r="AQ98">
        <v>60.15</v>
      </c>
      <c r="AR98">
        <v>12.8</v>
      </c>
      <c r="AS98">
        <v>9.1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2186.6799999999994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6.874057500000001</v>
      </c>
      <c r="L99">
        <f t="shared" si="2"/>
        <v>7.1647299999999996</v>
      </c>
      <c r="M99">
        <f t="shared" si="2"/>
        <v>1.0667999999999982</v>
      </c>
      <c r="N99">
        <f t="shared" si="2"/>
        <v>2.7544800000000063</v>
      </c>
      <c r="O99">
        <f t="shared" si="2"/>
        <v>2.8833599999999984</v>
      </c>
      <c r="P99">
        <f t="shared" si="2"/>
        <v>3.1650275000000043</v>
      </c>
      <c r="Q99">
        <f t="shared" si="2"/>
        <v>0.41099249999999926</v>
      </c>
      <c r="R99">
        <f t="shared" si="2"/>
        <v>0.87100250000000001</v>
      </c>
      <c r="S99">
        <f t="shared" si="2"/>
        <v>0</v>
      </c>
      <c r="T99">
        <f t="shared" si="2"/>
        <v>0</v>
      </c>
      <c r="U99">
        <f t="shared" si="2"/>
        <v>8.8685250000000035</v>
      </c>
      <c r="V99">
        <f t="shared" si="2"/>
        <v>0.45886999999999933</v>
      </c>
      <c r="W99">
        <f t="shared" si="2"/>
        <v>1.0047649999999988</v>
      </c>
      <c r="X99">
        <f t="shared" si="2"/>
        <v>2.2099400000000005</v>
      </c>
      <c r="Y99">
        <f t="shared" si="2"/>
        <v>0</v>
      </c>
      <c r="Z99">
        <f t="shared" si="2"/>
        <v>0.12626500000000004</v>
      </c>
      <c r="AA99">
        <f t="shared" si="2"/>
        <v>0.22908500000000001</v>
      </c>
      <c r="AB99">
        <f t="shared" si="2"/>
        <v>0.42589500000000075</v>
      </c>
      <c r="AC99">
        <f t="shared" si="2"/>
        <v>0.35748250000000031</v>
      </c>
      <c r="AD99">
        <f t="shared" si="2"/>
        <v>0.60199499999999895</v>
      </c>
      <c r="AE99">
        <f t="shared" si="2"/>
        <v>1.1479200000000009</v>
      </c>
      <c r="AF99">
        <f t="shared" si="2"/>
        <v>0.30861500000000019</v>
      </c>
      <c r="AG99">
        <f t="shared" si="2"/>
        <v>0.94368000000000152</v>
      </c>
      <c r="AH99">
        <f t="shared" si="2"/>
        <v>2.1467924999999974</v>
      </c>
      <c r="AI99">
        <f t="shared" si="2"/>
        <v>0.20753749999999996</v>
      </c>
      <c r="AJ99">
        <f t="shared" si="2"/>
        <v>0</v>
      </c>
      <c r="AK99">
        <f t="shared" si="2"/>
        <v>1.2009599999999994</v>
      </c>
      <c r="AL99">
        <f t="shared" si="2"/>
        <v>1.1880274999999991</v>
      </c>
      <c r="AM99">
        <f t="shared" si="2"/>
        <v>5.1789999999999989E-2</v>
      </c>
      <c r="AN99">
        <f t="shared" si="2"/>
        <v>0</v>
      </c>
      <c r="AO99">
        <f t="shared" si="2"/>
        <v>0.23166749999999986</v>
      </c>
      <c r="AP99">
        <f t="shared" si="2"/>
        <v>0.27494999999999992</v>
      </c>
      <c r="AQ99">
        <f t="shared" si="2"/>
        <v>0.62840750000000045</v>
      </c>
      <c r="AR99">
        <f t="shared" si="2"/>
        <v>0.4030625000000001</v>
      </c>
      <c r="AS99">
        <f t="shared" si="2"/>
        <v>0.28846500000000025</v>
      </c>
      <c r="AT99">
        <f t="shared" si="2"/>
        <v>0.34560749999999996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48.840754999999994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45567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231.94</v>
      </c>
      <c r="C3" s="35">
        <v>75.38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115.54</v>
      </c>
      <c r="N3">
        <v>273.25</v>
      </c>
      <c r="O3">
        <v>88.06</v>
      </c>
      <c r="P3">
        <v>5.67</v>
      </c>
      <c r="Q3">
        <v>8.4</v>
      </c>
      <c r="R3" s="94">
        <v>0</v>
      </c>
      <c r="S3" s="94">
        <v>0</v>
      </c>
      <c r="T3" s="94">
        <v>0</v>
      </c>
      <c r="U3">
        <v>5.38</v>
      </c>
      <c r="V3">
        <v>0</v>
      </c>
      <c r="W3">
        <v>4.55</v>
      </c>
      <c r="X3">
        <v>43</v>
      </c>
      <c r="Y3">
        <v>14.34</v>
      </c>
      <c r="Z3">
        <v>14.33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13.66</v>
      </c>
      <c r="AH3">
        <v>41.33</v>
      </c>
      <c r="AI3">
        <v>41.33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231.94</v>
      </c>
      <c r="C4" s="35">
        <v>75.38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115.54</v>
      </c>
      <c r="N4">
        <v>273.25</v>
      </c>
      <c r="O4">
        <v>88.06</v>
      </c>
      <c r="P4">
        <v>5.67</v>
      </c>
      <c r="Q4">
        <v>8.6</v>
      </c>
      <c r="R4" s="94">
        <v>0</v>
      </c>
      <c r="S4" s="94">
        <v>0</v>
      </c>
      <c r="T4" s="94">
        <v>0</v>
      </c>
      <c r="U4">
        <v>5.38</v>
      </c>
      <c r="V4">
        <v>0</v>
      </c>
      <c r="W4">
        <v>4.55</v>
      </c>
      <c r="X4">
        <v>43.5</v>
      </c>
      <c r="Y4">
        <v>14.5</v>
      </c>
      <c r="Z4">
        <v>14.5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13.66</v>
      </c>
      <c r="AH4">
        <v>41.67</v>
      </c>
      <c r="AI4">
        <v>41.67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231.94</v>
      </c>
      <c r="C5" s="35">
        <v>75.38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115.54</v>
      </c>
      <c r="N5">
        <v>273.25</v>
      </c>
      <c r="O5">
        <v>88.06</v>
      </c>
      <c r="P5">
        <v>5.67</v>
      </c>
      <c r="Q5">
        <v>8.4</v>
      </c>
      <c r="R5" s="94">
        <v>0</v>
      </c>
      <c r="S5" s="94">
        <v>0</v>
      </c>
      <c r="T5" s="94">
        <v>0</v>
      </c>
      <c r="U5">
        <v>5.38</v>
      </c>
      <c r="V5">
        <v>0</v>
      </c>
      <c r="W5">
        <v>4.55</v>
      </c>
      <c r="X5">
        <v>44</v>
      </c>
      <c r="Y5">
        <v>14.66</v>
      </c>
      <c r="Z5">
        <v>14.67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</v>
      </c>
      <c r="AH5">
        <v>46</v>
      </c>
      <c r="AI5">
        <v>46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231.94</v>
      </c>
      <c r="C6" s="35">
        <v>75.38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115.54</v>
      </c>
      <c r="N6">
        <v>273.25</v>
      </c>
      <c r="O6">
        <v>88.06</v>
      </c>
      <c r="P6">
        <v>5.67</v>
      </c>
      <c r="Q6">
        <v>8.1999999999999993</v>
      </c>
      <c r="R6" s="94">
        <v>0</v>
      </c>
      <c r="S6" s="94">
        <v>0</v>
      </c>
      <c r="T6" s="94">
        <v>0</v>
      </c>
      <c r="U6">
        <v>5.38</v>
      </c>
      <c r="V6">
        <v>0</v>
      </c>
      <c r="W6">
        <v>4.55</v>
      </c>
      <c r="X6">
        <v>49</v>
      </c>
      <c r="Y6">
        <v>16.34</v>
      </c>
      <c r="Z6">
        <v>16.329999999999998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14.34</v>
      </c>
      <c r="AH6">
        <v>45.67</v>
      </c>
      <c r="AI6">
        <v>45.67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231.94</v>
      </c>
      <c r="C7" s="35">
        <v>75.38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115.54</v>
      </c>
      <c r="N7">
        <v>273.25</v>
      </c>
      <c r="O7">
        <v>88.06</v>
      </c>
      <c r="P7">
        <v>5.67</v>
      </c>
      <c r="Q7">
        <v>7.8</v>
      </c>
      <c r="R7" s="94">
        <v>0</v>
      </c>
      <c r="S7" s="94">
        <v>0</v>
      </c>
      <c r="T7" s="94">
        <v>0</v>
      </c>
      <c r="U7">
        <v>5.23</v>
      </c>
      <c r="V7">
        <v>0</v>
      </c>
      <c r="W7">
        <v>4.42</v>
      </c>
      <c r="X7">
        <v>49.5</v>
      </c>
      <c r="Y7">
        <v>16.5</v>
      </c>
      <c r="Z7">
        <v>16.5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14.34</v>
      </c>
      <c r="AH7">
        <v>45.33</v>
      </c>
      <c r="AI7">
        <v>45.33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231.94</v>
      </c>
      <c r="C8" s="35">
        <v>75.38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115.54</v>
      </c>
      <c r="N8">
        <v>273.25</v>
      </c>
      <c r="O8">
        <v>88.06</v>
      </c>
      <c r="P8">
        <v>5.67</v>
      </c>
      <c r="Q8">
        <v>7.4</v>
      </c>
      <c r="R8" s="94">
        <v>0</v>
      </c>
      <c r="S8" s="94">
        <v>0</v>
      </c>
      <c r="T8" s="94">
        <v>0</v>
      </c>
      <c r="U8">
        <v>5.23</v>
      </c>
      <c r="V8">
        <v>0</v>
      </c>
      <c r="W8">
        <v>4.42</v>
      </c>
      <c r="X8">
        <v>49.5</v>
      </c>
      <c r="Y8">
        <v>16.5</v>
      </c>
      <c r="Z8">
        <v>16.5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</v>
      </c>
      <c r="AH8">
        <v>45</v>
      </c>
      <c r="AI8">
        <v>45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231.94</v>
      </c>
      <c r="C9" s="35">
        <v>75.38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115.54</v>
      </c>
      <c r="N9">
        <v>273.25</v>
      </c>
      <c r="O9">
        <v>88.06</v>
      </c>
      <c r="P9">
        <v>5.67</v>
      </c>
      <c r="Q9">
        <v>7.4</v>
      </c>
      <c r="R9" s="94">
        <v>0</v>
      </c>
      <c r="S9" s="94">
        <v>0</v>
      </c>
      <c r="T9" s="94">
        <v>0</v>
      </c>
      <c r="U9">
        <v>5.23</v>
      </c>
      <c r="V9">
        <v>0</v>
      </c>
      <c r="W9">
        <v>4.42</v>
      </c>
      <c r="X9">
        <v>49.5</v>
      </c>
      <c r="Y9">
        <v>16.5</v>
      </c>
      <c r="Z9">
        <v>16.5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</v>
      </c>
      <c r="AH9">
        <v>44</v>
      </c>
      <c r="AI9">
        <v>44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231.94</v>
      </c>
      <c r="C10" s="35">
        <v>75.38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115.54</v>
      </c>
      <c r="N10">
        <v>273.25</v>
      </c>
      <c r="O10">
        <v>88.06</v>
      </c>
      <c r="P10">
        <v>5.67</v>
      </c>
      <c r="Q10">
        <v>7.4</v>
      </c>
      <c r="R10" s="94">
        <v>0</v>
      </c>
      <c r="S10" s="94">
        <v>0</v>
      </c>
      <c r="T10" s="94">
        <v>0</v>
      </c>
      <c r="U10">
        <v>5.23</v>
      </c>
      <c r="V10">
        <v>0</v>
      </c>
      <c r="W10">
        <v>4.42</v>
      </c>
      <c r="X10">
        <v>49.5</v>
      </c>
      <c r="Y10">
        <v>16.5</v>
      </c>
      <c r="Z10">
        <v>16.5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13.66</v>
      </c>
      <c r="AH10">
        <v>42.67</v>
      </c>
      <c r="AI10">
        <v>42.67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231.94</v>
      </c>
      <c r="C11" s="35">
        <v>75.38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94.71</v>
      </c>
      <c r="N11">
        <v>273.25</v>
      </c>
      <c r="O11">
        <v>88.06</v>
      </c>
      <c r="P11">
        <v>5.67</v>
      </c>
      <c r="Q11">
        <v>7.4</v>
      </c>
      <c r="R11" s="94">
        <v>0</v>
      </c>
      <c r="S11" s="94">
        <v>0</v>
      </c>
      <c r="T11" s="94">
        <v>0</v>
      </c>
      <c r="U11">
        <v>5.23</v>
      </c>
      <c r="V11">
        <v>0</v>
      </c>
      <c r="W11">
        <v>4.42</v>
      </c>
      <c r="X11">
        <v>50</v>
      </c>
      <c r="Y11">
        <v>16.66</v>
      </c>
      <c r="Z11">
        <v>16.670000000000002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13.66</v>
      </c>
      <c r="AH11">
        <v>42.67</v>
      </c>
      <c r="AI11">
        <v>42.67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231.94</v>
      </c>
      <c r="C12" s="35">
        <v>75.38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94.71</v>
      </c>
      <c r="N12">
        <v>273.25</v>
      </c>
      <c r="O12">
        <v>88.06</v>
      </c>
      <c r="P12">
        <v>5.67</v>
      </c>
      <c r="Q12">
        <v>7.4</v>
      </c>
      <c r="R12" s="94">
        <v>0</v>
      </c>
      <c r="S12" s="94">
        <v>0</v>
      </c>
      <c r="T12" s="94">
        <v>0</v>
      </c>
      <c r="U12">
        <v>5.23</v>
      </c>
      <c r="V12">
        <v>0</v>
      </c>
      <c r="W12">
        <v>4.42</v>
      </c>
      <c r="X12">
        <v>50.5</v>
      </c>
      <c r="Y12">
        <v>16.84</v>
      </c>
      <c r="Z12">
        <v>16.829999999999998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13.66</v>
      </c>
      <c r="AH12">
        <v>42.67</v>
      </c>
      <c r="AI12">
        <v>42.67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231.94</v>
      </c>
      <c r="C13" s="35">
        <v>75.38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94.71</v>
      </c>
      <c r="N13">
        <v>273.25</v>
      </c>
      <c r="O13">
        <v>88.06</v>
      </c>
      <c r="P13">
        <v>5.67</v>
      </c>
      <c r="Q13">
        <v>7.4</v>
      </c>
      <c r="R13" s="94">
        <v>0</v>
      </c>
      <c r="S13" s="94">
        <v>0</v>
      </c>
      <c r="T13" s="94">
        <v>0</v>
      </c>
      <c r="U13">
        <v>5.23</v>
      </c>
      <c r="V13">
        <v>0</v>
      </c>
      <c r="W13">
        <v>4.42</v>
      </c>
      <c r="X13">
        <v>56.5</v>
      </c>
      <c r="Y13">
        <v>18.84</v>
      </c>
      <c r="Z13">
        <v>18.829999999999998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13.66</v>
      </c>
      <c r="AH13">
        <v>45.33</v>
      </c>
      <c r="AI13">
        <v>45.33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231.94</v>
      </c>
      <c r="C14" s="35">
        <v>75.38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94.71</v>
      </c>
      <c r="N14">
        <v>273.25</v>
      </c>
      <c r="O14">
        <v>88.06</v>
      </c>
      <c r="P14">
        <v>5.67</v>
      </c>
      <c r="Q14">
        <v>7.4</v>
      </c>
      <c r="R14" s="94">
        <v>0</v>
      </c>
      <c r="S14" s="94">
        <v>0</v>
      </c>
      <c r="T14" s="94">
        <v>0</v>
      </c>
      <c r="U14">
        <v>5.23</v>
      </c>
      <c r="V14">
        <v>0</v>
      </c>
      <c r="W14">
        <v>4.42</v>
      </c>
      <c r="X14">
        <v>56.5</v>
      </c>
      <c r="Y14">
        <v>18.84</v>
      </c>
      <c r="Z14">
        <v>18.829999999999998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13.66</v>
      </c>
      <c r="AH14">
        <v>45.33</v>
      </c>
      <c r="AI14">
        <v>45.33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231.94</v>
      </c>
      <c r="C15" s="35">
        <v>75.38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94.71</v>
      </c>
      <c r="N15">
        <v>273.25</v>
      </c>
      <c r="O15">
        <v>88.06</v>
      </c>
      <c r="P15">
        <v>5.67</v>
      </c>
      <c r="Q15">
        <v>7.4</v>
      </c>
      <c r="R15" s="94">
        <v>0</v>
      </c>
      <c r="S15" s="94">
        <v>0</v>
      </c>
      <c r="T15" s="94">
        <v>0</v>
      </c>
      <c r="U15">
        <v>5.07</v>
      </c>
      <c r="V15">
        <v>0</v>
      </c>
      <c r="W15">
        <v>4.2699999999999996</v>
      </c>
      <c r="X15">
        <v>56</v>
      </c>
      <c r="Y15">
        <v>18.66</v>
      </c>
      <c r="Z15">
        <v>18.670000000000002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13.66</v>
      </c>
      <c r="AH15">
        <v>46</v>
      </c>
      <c r="AI15">
        <v>46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231.94</v>
      </c>
      <c r="C16" s="35">
        <v>75.38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94.71</v>
      </c>
      <c r="N16">
        <v>273.25</v>
      </c>
      <c r="O16">
        <v>88.06</v>
      </c>
      <c r="P16">
        <v>5.67</v>
      </c>
      <c r="Q16">
        <v>7.4</v>
      </c>
      <c r="R16" s="94">
        <v>0</v>
      </c>
      <c r="S16" s="94">
        <v>0</v>
      </c>
      <c r="T16" s="94">
        <v>0</v>
      </c>
      <c r="U16">
        <v>5.07</v>
      </c>
      <c r="V16">
        <v>0</v>
      </c>
      <c r="W16">
        <v>4.2699999999999996</v>
      </c>
      <c r="X16">
        <v>55</v>
      </c>
      <c r="Y16">
        <v>18.34</v>
      </c>
      <c r="Z16">
        <v>18.329999999999998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14</v>
      </c>
      <c r="AH16">
        <v>46.33</v>
      </c>
      <c r="AI16">
        <v>46.33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231.94</v>
      </c>
      <c r="C17" s="35">
        <v>75.38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94.71</v>
      </c>
      <c r="N17">
        <v>273.25</v>
      </c>
      <c r="O17">
        <v>88.06</v>
      </c>
      <c r="P17">
        <v>5.67</v>
      </c>
      <c r="Q17">
        <v>7</v>
      </c>
      <c r="R17" s="94">
        <v>0</v>
      </c>
      <c r="S17" s="94">
        <v>0</v>
      </c>
      <c r="T17" s="94">
        <v>0</v>
      </c>
      <c r="U17">
        <v>5.07</v>
      </c>
      <c r="V17">
        <v>0</v>
      </c>
      <c r="W17">
        <v>4.2699999999999996</v>
      </c>
      <c r="X17">
        <v>53.5</v>
      </c>
      <c r="Y17">
        <v>17.84</v>
      </c>
      <c r="Z17">
        <v>17.829999999999998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</v>
      </c>
      <c r="AH17">
        <v>46</v>
      </c>
      <c r="AI17">
        <v>46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231.94</v>
      </c>
      <c r="C18" s="35">
        <v>75.38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94.71</v>
      </c>
      <c r="N18">
        <v>273.25</v>
      </c>
      <c r="O18">
        <v>88.06</v>
      </c>
      <c r="P18">
        <v>5.67</v>
      </c>
      <c r="Q18">
        <v>7</v>
      </c>
      <c r="R18" s="94">
        <v>0</v>
      </c>
      <c r="S18" s="94">
        <v>0</v>
      </c>
      <c r="T18" s="94">
        <v>0</v>
      </c>
      <c r="U18">
        <v>5.07</v>
      </c>
      <c r="V18">
        <v>0</v>
      </c>
      <c r="W18">
        <v>4.2699999999999996</v>
      </c>
      <c r="X18">
        <v>52.5</v>
      </c>
      <c r="Y18">
        <v>17.5</v>
      </c>
      <c r="Z18">
        <v>17.5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</v>
      </c>
      <c r="AH18">
        <v>45.67</v>
      </c>
      <c r="AI18">
        <v>45.67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231.94</v>
      </c>
      <c r="C19" s="35">
        <v>75.38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85.24</v>
      </c>
      <c r="N19">
        <v>273.25</v>
      </c>
      <c r="O19">
        <v>88.06</v>
      </c>
      <c r="P19">
        <v>5.67</v>
      </c>
      <c r="Q19">
        <v>7</v>
      </c>
      <c r="R19" s="94">
        <v>0</v>
      </c>
      <c r="S19" s="94">
        <v>0</v>
      </c>
      <c r="T19" s="94">
        <v>0</v>
      </c>
      <c r="U19">
        <v>5.07</v>
      </c>
      <c r="V19">
        <v>0</v>
      </c>
      <c r="W19">
        <v>4.2699999999999996</v>
      </c>
      <c r="X19">
        <v>51</v>
      </c>
      <c r="Y19">
        <v>17</v>
      </c>
      <c r="Z19">
        <v>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13.66</v>
      </c>
      <c r="AH19">
        <v>45.33</v>
      </c>
      <c r="AI19">
        <v>45.33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231.94</v>
      </c>
      <c r="C20" s="35">
        <v>75.38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70.459999999999994</v>
      </c>
      <c r="N20">
        <v>273.25</v>
      </c>
      <c r="O20">
        <v>88.06</v>
      </c>
      <c r="P20">
        <v>5.67</v>
      </c>
      <c r="Q20">
        <v>7</v>
      </c>
      <c r="R20" s="94">
        <v>0</v>
      </c>
      <c r="S20" s="94">
        <v>0</v>
      </c>
      <c r="T20" s="94">
        <v>0</v>
      </c>
      <c r="U20">
        <v>5.07</v>
      </c>
      <c r="V20">
        <v>0</v>
      </c>
      <c r="W20">
        <v>4.2699999999999996</v>
      </c>
      <c r="X20">
        <v>49.5</v>
      </c>
      <c r="Y20">
        <v>16.5</v>
      </c>
      <c r="Z20">
        <v>16.5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13.34</v>
      </c>
      <c r="AH20">
        <v>44.67</v>
      </c>
      <c r="AI20">
        <v>44.67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231.94</v>
      </c>
      <c r="C21" s="35">
        <v>75.38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70.459999999999994</v>
      </c>
      <c r="N21">
        <v>273.25</v>
      </c>
      <c r="O21">
        <v>88.06</v>
      </c>
      <c r="P21">
        <v>5.67</v>
      </c>
      <c r="Q21">
        <v>7</v>
      </c>
      <c r="R21" s="94">
        <v>0</v>
      </c>
      <c r="S21" s="94">
        <v>0</v>
      </c>
      <c r="T21" s="94">
        <v>0</v>
      </c>
      <c r="U21">
        <v>5.07</v>
      </c>
      <c r="V21">
        <v>0</v>
      </c>
      <c r="W21">
        <v>4.2699999999999996</v>
      </c>
      <c r="X21">
        <v>46</v>
      </c>
      <c r="Y21">
        <v>15.34</v>
      </c>
      <c r="Z21">
        <v>15.33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13</v>
      </c>
      <c r="AH21">
        <v>44.33</v>
      </c>
      <c r="AI21">
        <v>44.33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231.94</v>
      </c>
      <c r="C22" s="35">
        <v>75.38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70.459999999999994</v>
      </c>
      <c r="N22">
        <v>273.25</v>
      </c>
      <c r="O22">
        <v>88.06</v>
      </c>
      <c r="P22">
        <v>5.67</v>
      </c>
      <c r="Q22">
        <v>7</v>
      </c>
      <c r="R22" s="94">
        <v>0</v>
      </c>
      <c r="S22" s="94">
        <v>0</v>
      </c>
      <c r="T22" s="94">
        <v>0</v>
      </c>
      <c r="U22">
        <v>5.07</v>
      </c>
      <c r="V22">
        <v>0</v>
      </c>
      <c r="W22">
        <v>4.2699999999999996</v>
      </c>
      <c r="X22">
        <v>44.5</v>
      </c>
      <c r="Y22">
        <v>14.84</v>
      </c>
      <c r="Z22">
        <v>14.83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12.66</v>
      </c>
      <c r="AH22">
        <v>43.67</v>
      </c>
      <c r="AI22">
        <v>43.67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231.94</v>
      </c>
      <c r="C23" s="35">
        <v>75.38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70.459999999999994</v>
      </c>
      <c r="N23">
        <v>273.25</v>
      </c>
      <c r="O23">
        <v>88.06</v>
      </c>
      <c r="P23">
        <v>5.67</v>
      </c>
      <c r="Q23">
        <v>7</v>
      </c>
      <c r="R23" s="94">
        <v>0</v>
      </c>
      <c r="S23" s="94">
        <v>0</v>
      </c>
      <c r="T23" s="94">
        <v>0</v>
      </c>
      <c r="U23">
        <v>4.92</v>
      </c>
      <c r="V23">
        <v>0</v>
      </c>
      <c r="W23">
        <v>4.1399999999999997</v>
      </c>
      <c r="X23">
        <v>43</v>
      </c>
      <c r="Y23">
        <v>14.34</v>
      </c>
      <c r="Z23">
        <v>14.33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12</v>
      </c>
      <c r="AH23">
        <v>42.33</v>
      </c>
      <c r="AI23">
        <v>42.33</v>
      </c>
      <c r="AJ23">
        <v>31.29</v>
      </c>
      <c r="AK23">
        <v>0</v>
      </c>
      <c r="AL23">
        <v>0</v>
      </c>
    </row>
    <row r="24" spans="1:38">
      <c r="A24" t="s">
        <v>66</v>
      </c>
      <c r="B24" s="35">
        <v>231.94</v>
      </c>
      <c r="C24" s="35">
        <v>75.38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70.459999999999994</v>
      </c>
      <c r="N24">
        <v>273.25</v>
      </c>
      <c r="O24">
        <v>88.06</v>
      </c>
      <c r="P24">
        <v>5.67</v>
      </c>
      <c r="Q24">
        <v>7</v>
      </c>
      <c r="R24" s="94">
        <v>0</v>
      </c>
      <c r="S24" s="94">
        <v>0</v>
      </c>
      <c r="T24" s="94">
        <v>0</v>
      </c>
      <c r="U24">
        <v>4.92</v>
      </c>
      <c r="V24">
        <v>0</v>
      </c>
      <c r="W24">
        <v>4.1399999999999997</v>
      </c>
      <c r="X24">
        <v>41</v>
      </c>
      <c r="Y24">
        <v>13.66</v>
      </c>
      <c r="Z24">
        <v>13.67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11.66</v>
      </c>
      <c r="AH24">
        <v>41.67</v>
      </c>
      <c r="AI24">
        <v>41.67</v>
      </c>
      <c r="AJ24">
        <v>31.29</v>
      </c>
      <c r="AK24">
        <v>0</v>
      </c>
      <c r="AL24">
        <v>0</v>
      </c>
    </row>
    <row r="25" spans="1:38">
      <c r="A25" t="s">
        <v>67</v>
      </c>
      <c r="B25" s="35">
        <v>231.94</v>
      </c>
      <c r="C25" s="35">
        <v>75.38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70.459999999999994</v>
      </c>
      <c r="N25">
        <v>273.25</v>
      </c>
      <c r="O25">
        <v>88.06</v>
      </c>
      <c r="P25">
        <v>5.29</v>
      </c>
      <c r="Q25">
        <v>7</v>
      </c>
      <c r="R25" s="94">
        <v>0</v>
      </c>
      <c r="S25" s="94">
        <v>0</v>
      </c>
      <c r="T25" s="94">
        <v>0</v>
      </c>
      <c r="U25">
        <v>4.92</v>
      </c>
      <c r="V25">
        <v>0</v>
      </c>
      <c r="W25">
        <v>4.1399999999999997</v>
      </c>
      <c r="X25">
        <v>39.5</v>
      </c>
      <c r="Y25">
        <v>13.16</v>
      </c>
      <c r="Z25">
        <v>13.17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11.34</v>
      </c>
      <c r="AH25">
        <v>40.67</v>
      </c>
      <c r="AI25">
        <v>40.67</v>
      </c>
      <c r="AJ25">
        <v>31.29</v>
      </c>
      <c r="AK25">
        <v>0</v>
      </c>
      <c r="AL25">
        <v>0</v>
      </c>
    </row>
    <row r="26" spans="1:38">
      <c r="A26" t="s">
        <v>68</v>
      </c>
      <c r="B26" s="35">
        <v>231.94</v>
      </c>
      <c r="C26" s="35">
        <v>75.38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70.459999999999994</v>
      </c>
      <c r="N26">
        <v>273.25</v>
      </c>
      <c r="O26">
        <v>88.06</v>
      </c>
      <c r="P26">
        <v>5.13</v>
      </c>
      <c r="Q26">
        <v>7</v>
      </c>
      <c r="R26" s="94">
        <v>0</v>
      </c>
      <c r="S26" s="94">
        <v>0</v>
      </c>
      <c r="T26" s="94">
        <v>0</v>
      </c>
      <c r="U26">
        <v>4.92</v>
      </c>
      <c r="V26">
        <v>0</v>
      </c>
      <c r="W26">
        <v>4.1399999999999997</v>
      </c>
      <c r="X26">
        <v>37.5</v>
      </c>
      <c r="Y26">
        <v>12.5</v>
      </c>
      <c r="Z26">
        <v>12.5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10.66</v>
      </c>
      <c r="AH26">
        <v>39.33</v>
      </c>
      <c r="AI26">
        <v>39.33</v>
      </c>
      <c r="AJ26">
        <v>31.29</v>
      </c>
      <c r="AK26">
        <v>0</v>
      </c>
      <c r="AL26">
        <v>0</v>
      </c>
    </row>
    <row r="27" spans="1:38">
      <c r="A27" t="s">
        <v>69</v>
      </c>
      <c r="B27" s="35">
        <v>231.94</v>
      </c>
      <c r="C27" s="35">
        <v>75.38</v>
      </c>
      <c r="D27" s="94">
        <f t="shared" si="0"/>
        <v>27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70.459999999999994</v>
      </c>
      <c r="N27">
        <v>273.25</v>
      </c>
      <c r="O27">
        <v>88.06</v>
      </c>
      <c r="P27">
        <v>5.13</v>
      </c>
      <c r="Q27">
        <v>7</v>
      </c>
      <c r="R27" s="94">
        <v>7.93</v>
      </c>
      <c r="S27" s="94">
        <v>2.9</v>
      </c>
      <c r="T27" s="94">
        <v>16.170000000000002</v>
      </c>
      <c r="U27">
        <v>4.92</v>
      </c>
      <c r="V27">
        <v>0</v>
      </c>
      <c r="W27">
        <v>4.1399999999999997</v>
      </c>
      <c r="X27">
        <v>43.5</v>
      </c>
      <c r="Y27">
        <v>14.5</v>
      </c>
      <c r="Z27">
        <v>14.5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10.34</v>
      </c>
      <c r="AH27">
        <v>37.33</v>
      </c>
      <c r="AI27">
        <v>37.33</v>
      </c>
      <c r="AJ27">
        <v>31.29</v>
      </c>
      <c r="AK27">
        <v>0</v>
      </c>
      <c r="AL27">
        <v>0</v>
      </c>
    </row>
    <row r="28" spans="1:38">
      <c r="A28" t="s">
        <v>70</v>
      </c>
      <c r="B28" s="35">
        <v>231.94</v>
      </c>
      <c r="C28" s="35">
        <v>75.38</v>
      </c>
      <c r="D28" s="94">
        <f t="shared" si="0"/>
        <v>56.2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70.459999999999994</v>
      </c>
      <c r="N28">
        <v>273.25</v>
      </c>
      <c r="O28">
        <v>88.06</v>
      </c>
      <c r="P28">
        <v>5.13</v>
      </c>
      <c r="Q28">
        <v>7</v>
      </c>
      <c r="R28" s="94">
        <v>16.98</v>
      </c>
      <c r="S28" s="94">
        <v>7.8</v>
      </c>
      <c r="T28" s="94">
        <v>31.42</v>
      </c>
      <c r="U28">
        <v>4.92</v>
      </c>
      <c r="V28">
        <v>2.56</v>
      </c>
      <c r="W28">
        <v>4.1399999999999997</v>
      </c>
      <c r="X28">
        <v>41</v>
      </c>
      <c r="Y28">
        <v>13.66</v>
      </c>
      <c r="Z28">
        <v>13.67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10.34</v>
      </c>
      <c r="AH28">
        <v>35</v>
      </c>
      <c r="AI28">
        <v>35</v>
      </c>
      <c r="AJ28">
        <v>31.29</v>
      </c>
      <c r="AK28">
        <v>1</v>
      </c>
      <c r="AL28">
        <v>0</v>
      </c>
    </row>
    <row r="29" spans="1:38">
      <c r="A29" t="s">
        <v>71</v>
      </c>
      <c r="B29" s="35">
        <v>231.94</v>
      </c>
      <c r="C29" s="35">
        <v>75.38</v>
      </c>
      <c r="D29" s="94">
        <f t="shared" si="0"/>
        <v>68.95</v>
      </c>
      <c r="E29" s="35"/>
      <c r="F29" s="35"/>
      <c r="G29" s="35"/>
      <c r="H29" s="35"/>
      <c r="I29" s="35"/>
      <c r="J29" s="38">
        <v>0.42</v>
      </c>
      <c r="K29" s="38">
        <v>0.42</v>
      </c>
      <c r="L29" s="38">
        <v>0.43</v>
      </c>
      <c r="M29">
        <v>70.459999999999994</v>
      </c>
      <c r="N29">
        <v>273.25</v>
      </c>
      <c r="O29">
        <v>88.06</v>
      </c>
      <c r="P29">
        <v>5.13</v>
      </c>
      <c r="Q29">
        <v>7</v>
      </c>
      <c r="R29" s="94">
        <v>28.29</v>
      </c>
      <c r="S29" s="94">
        <v>10.8</v>
      </c>
      <c r="T29" s="94">
        <v>29.86</v>
      </c>
      <c r="U29">
        <v>4.92</v>
      </c>
      <c r="V29">
        <v>8.83</v>
      </c>
      <c r="W29">
        <v>4.1399999999999997</v>
      </c>
      <c r="X29">
        <v>39</v>
      </c>
      <c r="Y29">
        <v>13</v>
      </c>
      <c r="Z29">
        <v>13</v>
      </c>
      <c r="AA29">
        <v>0.9</v>
      </c>
      <c r="AB29">
        <v>0.18</v>
      </c>
      <c r="AC29">
        <v>2</v>
      </c>
      <c r="AD29">
        <v>2</v>
      </c>
      <c r="AE29">
        <v>5</v>
      </c>
      <c r="AF29">
        <v>3</v>
      </c>
      <c r="AG29">
        <v>10</v>
      </c>
      <c r="AH29">
        <v>33.33</v>
      </c>
      <c r="AI29">
        <v>33.33</v>
      </c>
      <c r="AJ29">
        <v>31.29</v>
      </c>
      <c r="AK29">
        <v>4</v>
      </c>
      <c r="AL29">
        <v>1</v>
      </c>
    </row>
    <row r="30" spans="1:38">
      <c r="A30" t="s">
        <v>72</v>
      </c>
      <c r="B30" s="35">
        <v>231.94</v>
      </c>
      <c r="C30" s="35">
        <v>75.38</v>
      </c>
      <c r="D30" s="94">
        <f t="shared" si="0"/>
        <v>73.2</v>
      </c>
      <c r="E30" s="35"/>
      <c r="F30" s="35"/>
      <c r="G30" s="35"/>
      <c r="H30" s="35"/>
      <c r="I30" s="35"/>
      <c r="J30" s="38">
        <v>0.74</v>
      </c>
      <c r="K30" s="38">
        <v>0.74</v>
      </c>
      <c r="L30" s="38">
        <v>0.76</v>
      </c>
      <c r="M30">
        <v>70.459999999999994</v>
      </c>
      <c r="N30">
        <v>273.25</v>
      </c>
      <c r="O30">
        <v>88.06</v>
      </c>
      <c r="P30">
        <v>5.13</v>
      </c>
      <c r="Q30">
        <v>7</v>
      </c>
      <c r="R30" s="94">
        <v>29.75</v>
      </c>
      <c r="S30" s="94">
        <v>13.7</v>
      </c>
      <c r="T30" s="94">
        <v>29.75</v>
      </c>
      <c r="U30">
        <v>4.92</v>
      </c>
      <c r="V30">
        <v>15.15</v>
      </c>
      <c r="W30">
        <v>4.1399999999999997</v>
      </c>
      <c r="X30">
        <v>37</v>
      </c>
      <c r="Y30">
        <v>12.34</v>
      </c>
      <c r="Z30">
        <v>12.33</v>
      </c>
      <c r="AA30">
        <v>4.32</v>
      </c>
      <c r="AB30">
        <v>0.86</v>
      </c>
      <c r="AC30">
        <v>3</v>
      </c>
      <c r="AD30">
        <v>3</v>
      </c>
      <c r="AE30">
        <v>8</v>
      </c>
      <c r="AF30">
        <v>4</v>
      </c>
      <c r="AG30">
        <v>10</v>
      </c>
      <c r="AH30">
        <v>32.67</v>
      </c>
      <c r="AI30">
        <v>32.67</v>
      </c>
      <c r="AJ30">
        <v>31.29</v>
      </c>
      <c r="AK30">
        <v>7</v>
      </c>
      <c r="AL30">
        <v>3</v>
      </c>
    </row>
    <row r="31" spans="1:38">
      <c r="A31" t="s">
        <v>73</v>
      </c>
      <c r="B31" s="35">
        <v>231.94</v>
      </c>
      <c r="C31" s="35">
        <v>75.38</v>
      </c>
      <c r="D31" s="94">
        <f t="shared" si="0"/>
        <v>76.2</v>
      </c>
      <c r="E31" s="35"/>
      <c r="F31" s="35"/>
      <c r="G31" s="35"/>
      <c r="H31" s="35"/>
      <c r="I31" s="35"/>
      <c r="J31" s="38">
        <v>1.27</v>
      </c>
      <c r="K31" s="38">
        <v>1.27</v>
      </c>
      <c r="L31" s="38">
        <v>1.3</v>
      </c>
      <c r="M31">
        <v>70.459999999999994</v>
      </c>
      <c r="N31">
        <v>273.25</v>
      </c>
      <c r="O31">
        <v>88.06</v>
      </c>
      <c r="P31">
        <v>5.13</v>
      </c>
      <c r="Q31">
        <v>7</v>
      </c>
      <c r="R31" s="94">
        <v>29.75</v>
      </c>
      <c r="S31" s="94">
        <v>16.7</v>
      </c>
      <c r="T31" s="94">
        <v>29.75</v>
      </c>
      <c r="U31">
        <v>4.46</v>
      </c>
      <c r="V31">
        <v>21.94</v>
      </c>
      <c r="W31">
        <v>4</v>
      </c>
      <c r="X31">
        <v>35.5</v>
      </c>
      <c r="Y31">
        <v>11.84</v>
      </c>
      <c r="Z31">
        <v>11.83</v>
      </c>
      <c r="AA31">
        <v>10.43</v>
      </c>
      <c r="AB31">
        <v>2.08</v>
      </c>
      <c r="AC31">
        <v>7</v>
      </c>
      <c r="AD31">
        <v>5</v>
      </c>
      <c r="AE31">
        <v>10</v>
      </c>
      <c r="AF31">
        <v>5</v>
      </c>
      <c r="AG31">
        <v>10</v>
      </c>
      <c r="AH31">
        <v>32.67</v>
      </c>
      <c r="AI31">
        <v>32.67</v>
      </c>
      <c r="AJ31">
        <v>30.28</v>
      </c>
      <c r="AK31">
        <v>14</v>
      </c>
      <c r="AL31">
        <v>6</v>
      </c>
    </row>
    <row r="32" spans="1:38">
      <c r="A32" t="s">
        <v>74</v>
      </c>
      <c r="B32" s="35">
        <v>231.94</v>
      </c>
      <c r="C32" s="35">
        <v>75.38</v>
      </c>
      <c r="D32" s="94">
        <f t="shared" si="0"/>
        <v>78.2</v>
      </c>
      <c r="E32" s="35"/>
      <c r="F32" s="35"/>
      <c r="G32" s="35"/>
      <c r="H32" s="35"/>
      <c r="I32" s="35"/>
      <c r="J32" s="38">
        <v>1.98</v>
      </c>
      <c r="K32" s="38">
        <v>1.98</v>
      </c>
      <c r="L32" s="38">
        <v>2.02</v>
      </c>
      <c r="M32">
        <v>70.459999999999994</v>
      </c>
      <c r="N32">
        <v>273.25</v>
      </c>
      <c r="O32">
        <v>88.06</v>
      </c>
      <c r="P32">
        <v>5.13</v>
      </c>
      <c r="Q32">
        <v>7</v>
      </c>
      <c r="R32" s="94">
        <v>27.35</v>
      </c>
      <c r="S32" s="94">
        <v>23.5</v>
      </c>
      <c r="T32" s="94">
        <v>27.35</v>
      </c>
      <c r="U32">
        <v>4.46</v>
      </c>
      <c r="V32">
        <v>30.37</v>
      </c>
      <c r="W32">
        <v>4</v>
      </c>
      <c r="X32">
        <v>34.5</v>
      </c>
      <c r="Y32">
        <v>11.5</v>
      </c>
      <c r="Z32">
        <v>11.5</v>
      </c>
      <c r="AA32">
        <v>18.98</v>
      </c>
      <c r="AB32">
        <v>3.79</v>
      </c>
      <c r="AC32">
        <v>10</v>
      </c>
      <c r="AD32">
        <v>7</v>
      </c>
      <c r="AE32">
        <v>15</v>
      </c>
      <c r="AF32">
        <v>7</v>
      </c>
      <c r="AG32">
        <v>10.34</v>
      </c>
      <c r="AH32">
        <v>33</v>
      </c>
      <c r="AI32">
        <v>33</v>
      </c>
      <c r="AJ32">
        <v>30.28</v>
      </c>
      <c r="AK32">
        <v>25</v>
      </c>
      <c r="AL32">
        <v>10</v>
      </c>
    </row>
    <row r="33" spans="1:38">
      <c r="A33" t="s">
        <v>75</v>
      </c>
      <c r="B33" s="35">
        <v>231.94</v>
      </c>
      <c r="C33" s="35">
        <v>75.38</v>
      </c>
      <c r="D33" s="94">
        <f t="shared" si="0"/>
        <v>84.399999999999991</v>
      </c>
      <c r="E33" s="35"/>
      <c r="F33" s="35"/>
      <c r="G33" s="35"/>
      <c r="H33" s="35"/>
      <c r="I33" s="35"/>
      <c r="J33" s="38">
        <v>2.85</v>
      </c>
      <c r="K33" s="38">
        <v>2.85</v>
      </c>
      <c r="L33" s="38">
        <v>2.92</v>
      </c>
      <c r="M33">
        <v>70.459999999999994</v>
      </c>
      <c r="N33">
        <v>273.25</v>
      </c>
      <c r="O33">
        <v>88.06</v>
      </c>
      <c r="P33">
        <v>5.13</v>
      </c>
      <c r="Q33">
        <v>7</v>
      </c>
      <c r="R33" s="94">
        <v>28.13</v>
      </c>
      <c r="S33" s="94">
        <v>28.14</v>
      </c>
      <c r="T33" s="94">
        <v>28.13</v>
      </c>
      <c r="U33">
        <v>4.46</v>
      </c>
      <c r="V33">
        <v>40.31</v>
      </c>
      <c r="W33">
        <v>4</v>
      </c>
      <c r="X33">
        <v>35</v>
      </c>
      <c r="Y33">
        <v>11.66</v>
      </c>
      <c r="Z33">
        <v>11.67</v>
      </c>
      <c r="AA33">
        <v>33.99</v>
      </c>
      <c r="AB33">
        <v>6.8</v>
      </c>
      <c r="AC33">
        <v>15</v>
      </c>
      <c r="AD33">
        <v>8</v>
      </c>
      <c r="AE33">
        <v>18</v>
      </c>
      <c r="AF33">
        <v>9</v>
      </c>
      <c r="AG33">
        <v>11</v>
      </c>
      <c r="AH33">
        <v>33.67</v>
      </c>
      <c r="AI33">
        <v>33.67</v>
      </c>
      <c r="AJ33">
        <v>30.28</v>
      </c>
      <c r="AK33">
        <v>35</v>
      </c>
      <c r="AL33">
        <v>15</v>
      </c>
    </row>
    <row r="34" spans="1:38">
      <c r="A34" t="s">
        <v>76</v>
      </c>
      <c r="B34" s="35">
        <v>231.94</v>
      </c>
      <c r="C34" s="35">
        <v>75.38</v>
      </c>
      <c r="D34" s="94">
        <f t="shared" si="0"/>
        <v>86.4</v>
      </c>
      <c r="E34" s="35"/>
      <c r="F34" s="35"/>
      <c r="G34" s="35"/>
      <c r="H34" s="35"/>
      <c r="I34" s="35"/>
      <c r="J34" s="38">
        <v>3.52</v>
      </c>
      <c r="K34" s="38">
        <v>3.52</v>
      </c>
      <c r="L34" s="38">
        <v>3.61</v>
      </c>
      <c r="M34">
        <v>70.459999999999994</v>
      </c>
      <c r="N34">
        <v>273.25</v>
      </c>
      <c r="O34">
        <v>88.06</v>
      </c>
      <c r="P34">
        <v>5.13</v>
      </c>
      <c r="Q34">
        <v>7</v>
      </c>
      <c r="R34" s="94">
        <v>28.8</v>
      </c>
      <c r="S34" s="94">
        <v>28.8</v>
      </c>
      <c r="T34" s="94">
        <v>28.8</v>
      </c>
      <c r="U34">
        <v>4.46</v>
      </c>
      <c r="V34">
        <v>51.1</v>
      </c>
      <c r="W34">
        <v>4</v>
      </c>
      <c r="X34">
        <v>36</v>
      </c>
      <c r="Y34">
        <v>12</v>
      </c>
      <c r="Z34">
        <v>12</v>
      </c>
      <c r="AA34">
        <v>51.18</v>
      </c>
      <c r="AB34">
        <v>10.24</v>
      </c>
      <c r="AC34">
        <v>19</v>
      </c>
      <c r="AD34">
        <v>11</v>
      </c>
      <c r="AE34">
        <v>25</v>
      </c>
      <c r="AF34">
        <v>12</v>
      </c>
      <c r="AG34">
        <v>11.34</v>
      </c>
      <c r="AH34">
        <v>35</v>
      </c>
      <c r="AI34">
        <v>35</v>
      </c>
      <c r="AJ34">
        <v>30.28</v>
      </c>
      <c r="AK34">
        <v>49</v>
      </c>
      <c r="AL34">
        <v>21</v>
      </c>
    </row>
    <row r="35" spans="1:38">
      <c r="A35" t="s">
        <v>77</v>
      </c>
      <c r="B35" s="35">
        <v>184.68</v>
      </c>
      <c r="C35" s="35">
        <v>75.38</v>
      </c>
      <c r="D35" s="94">
        <f t="shared" si="0"/>
        <v>88.899999999999991</v>
      </c>
      <c r="E35" s="35"/>
      <c r="F35" s="35"/>
      <c r="G35" s="35"/>
      <c r="H35" s="35"/>
      <c r="I35" s="35"/>
      <c r="J35" s="38">
        <v>4.5</v>
      </c>
      <c r="K35" s="38">
        <v>4.5</v>
      </c>
      <c r="L35" s="38">
        <v>4.6100000000000003</v>
      </c>
      <c r="M35">
        <v>70.459999999999994</v>
      </c>
      <c r="N35">
        <v>273.25</v>
      </c>
      <c r="O35">
        <v>100.68</v>
      </c>
      <c r="P35">
        <v>5.29</v>
      </c>
      <c r="Q35">
        <v>7</v>
      </c>
      <c r="R35" s="94">
        <v>29.63</v>
      </c>
      <c r="S35" s="94">
        <v>29.64</v>
      </c>
      <c r="T35" s="94">
        <v>29.63</v>
      </c>
      <c r="U35">
        <v>4.3</v>
      </c>
      <c r="V35">
        <v>61.84</v>
      </c>
      <c r="W35">
        <v>4</v>
      </c>
      <c r="X35">
        <v>35</v>
      </c>
      <c r="Y35">
        <v>11.66</v>
      </c>
      <c r="Z35">
        <v>11.67</v>
      </c>
      <c r="AA35">
        <v>70.16</v>
      </c>
      <c r="AB35">
        <v>14.03</v>
      </c>
      <c r="AC35">
        <v>25</v>
      </c>
      <c r="AD35">
        <v>15</v>
      </c>
      <c r="AE35">
        <v>30</v>
      </c>
      <c r="AF35">
        <v>15</v>
      </c>
      <c r="AG35">
        <v>11.34</v>
      </c>
      <c r="AH35">
        <v>35</v>
      </c>
      <c r="AI35">
        <v>35</v>
      </c>
      <c r="AJ35">
        <v>29.27</v>
      </c>
      <c r="AK35">
        <v>60</v>
      </c>
      <c r="AL35">
        <v>25</v>
      </c>
    </row>
    <row r="36" spans="1:38">
      <c r="A36" t="s">
        <v>78</v>
      </c>
      <c r="B36" s="35">
        <v>184.68</v>
      </c>
      <c r="C36" s="35">
        <v>75.38</v>
      </c>
      <c r="D36" s="94">
        <f t="shared" si="0"/>
        <v>92.4</v>
      </c>
      <c r="E36" s="35"/>
      <c r="F36" s="35"/>
      <c r="G36" s="35"/>
      <c r="H36" s="35"/>
      <c r="I36" s="35"/>
      <c r="J36" s="38">
        <v>5.56</v>
      </c>
      <c r="K36" s="38">
        <v>5.56</v>
      </c>
      <c r="L36" s="38">
        <v>5.7</v>
      </c>
      <c r="M36">
        <v>70.459999999999994</v>
      </c>
      <c r="N36">
        <v>273.25</v>
      </c>
      <c r="O36">
        <v>100.68</v>
      </c>
      <c r="P36">
        <v>5.29</v>
      </c>
      <c r="Q36">
        <v>7</v>
      </c>
      <c r="R36" s="94">
        <v>30.8</v>
      </c>
      <c r="S36" s="94">
        <v>30.8</v>
      </c>
      <c r="T36" s="94">
        <v>30.8</v>
      </c>
      <c r="U36">
        <v>4.3</v>
      </c>
      <c r="V36">
        <v>71.92</v>
      </c>
      <c r="W36">
        <v>4</v>
      </c>
      <c r="X36">
        <v>33</v>
      </c>
      <c r="Y36">
        <v>11</v>
      </c>
      <c r="Z36">
        <v>11</v>
      </c>
      <c r="AA36">
        <v>90.76</v>
      </c>
      <c r="AB36">
        <v>18.149999999999999</v>
      </c>
      <c r="AC36">
        <v>33</v>
      </c>
      <c r="AD36">
        <v>18</v>
      </c>
      <c r="AE36">
        <v>37</v>
      </c>
      <c r="AF36">
        <v>18</v>
      </c>
      <c r="AG36">
        <v>11.34</v>
      </c>
      <c r="AH36">
        <v>35.33</v>
      </c>
      <c r="AI36">
        <v>35.33</v>
      </c>
      <c r="AJ36">
        <v>29.27</v>
      </c>
      <c r="AK36">
        <v>74</v>
      </c>
      <c r="AL36">
        <v>31</v>
      </c>
    </row>
    <row r="37" spans="1:38">
      <c r="A37" t="s">
        <v>79</v>
      </c>
      <c r="B37" s="35">
        <v>157.91999999999999</v>
      </c>
      <c r="C37" s="35">
        <v>75.38</v>
      </c>
      <c r="D37" s="94">
        <f t="shared" si="0"/>
        <v>93.7</v>
      </c>
      <c r="E37" s="35"/>
      <c r="F37" s="35"/>
      <c r="G37" s="35"/>
      <c r="H37" s="35"/>
      <c r="I37" s="35"/>
      <c r="J37" s="38">
        <v>6.57</v>
      </c>
      <c r="K37" s="38">
        <v>6.57</v>
      </c>
      <c r="L37" s="38">
        <v>6.73</v>
      </c>
      <c r="M37">
        <v>70.459999999999994</v>
      </c>
      <c r="N37">
        <v>231.94</v>
      </c>
      <c r="O37">
        <v>100.68</v>
      </c>
      <c r="P37">
        <v>5.29</v>
      </c>
      <c r="Q37">
        <v>7</v>
      </c>
      <c r="R37" s="94">
        <v>31.23</v>
      </c>
      <c r="S37" s="94">
        <v>31.24</v>
      </c>
      <c r="T37" s="94">
        <v>31.23</v>
      </c>
      <c r="U37">
        <v>4.3</v>
      </c>
      <c r="V37">
        <v>81.31</v>
      </c>
      <c r="W37">
        <v>4</v>
      </c>
      <c r="X37">
        <v>32.5</v>
      </c>
      <c r="Y37">
        <v>10.84</v>
      </c>
      <c r="Z37">
        <v>10.83</v>
      </c>
      <c r="AA37">
        <v>101.77</v>
      </c>
      <c r="AB37">
        <v>20.350000000000001</v>
      </c>
      <c r="AC37">
        <v>41</v>
      </c>
      <c r="AD37">
        <v>22</v>
      </c>
      <c r="AE37">
        <v>44</v>
      </c>
      <c r="AF37">
        <v>21</v>
      </c>
      <c r="AG37">
        <v>8</v>
      </c>
      <c r="AH37">
        <v>35.33</v>
      </c>
      <c r="AI37">
        <v>35.33</v>
      </c>
      <c r="AJ37">
        <v>29.27</v>
      </c>
      <c r="AK37">
        <v>95</v>
      </c>
      <c r="AL37">
        <v>40</v>
      </c>
    </row>
    <row r="38" spans="1:38">
      <c r="A38" t="s">
        <v>80</v>
      </c>
      <c r="B38" s="35">
        <v>171.67</v>
      </c>
      <c r="C38" s="35">
        <v>75.38</v>
      </c>
      <c r="D38" s="94">
        <f t="shared" si="0"/>
        <v>93.7</v>
      </c>
      <c r="E38" s="35"/>
      <c r="F38" s="35"/>
      <c r="G38" s="35"/>
      <c r="H38" s="35"/>
      <c r="I38" s="35"/>
      <c r="J38" s="38">
        <v>7.59</v>
      </c>
      <c r="K38" s="38">
        <v>7.59</v>
      </c>
      <c r="L38" s="38">
        <v>7.78</v>
      </c>
      <c r="M38">
        <v>70.459999999999994</v>
      </c>
      <c r="N38">
        <v>193.28</v>
      </c>
      <c r="O38">
        <v>100.68</v>
      </c>
      <c r="P38">
        <v>5.29</v>
      </c>
      <c r="Q38">
        <v>7</v>
      </c>
      <c r="R38" s="94">
        <v>31.23</v>
      </c>
      <c r="S38" s="94">
        <v>31.24</v>
      </c>
      <c r="T38" s="94">
        <v>31.23</v>
      </c>
      <c r="U38">
        <v>4.3</v>
      </c>
      <c r="V38">
        <v>90.3</v>
      </c>
      <c r="W38">
        <v>4</v>
      </c>
      <c r="X38">
        <v>32</v>
      </c>
      <c r="Y38">
        <v>10.66</v>
      </c>
      <c r="Z38">
        <v>10.67</v>
      </c>
      <c r="AA38">
        <v>121.03</v>
      </c>
      <c r="AB38">
        <v>24.2</v>
      </c>
      <c r="AC38">
        <v>48</v>
      </c>
      <c r="AD38">
        <v>25</v>
      </c>
      <c r="AE38">
        <v>51</v>
      </c>
      <c r="AF38">
        <v>24</v>
      </c>
      <c r="AG38">
        <v>7.66</v>
      </c>
      <c r="AH38">
        <v>35.33</v>
      </c>
      <c r="AI38">
        <v>35.33</v>
      </c>
      <c r="AJ38">
        <v>29.27</v>
      </c>
      <c r="AK38">
        <v>109</v>
      </c>
      <c r="AL38">
        <v>46</v>
      </c>
    </row>
    <row r="39" spans="1:38">
      <c r="A39" t="s">
        <v>81</v>
      </c>
      <c r="B39" s="35">
        <v>171.67</v>
      </c>
      <c r="C39" s="35">
        <v>57.69</v>
      </c>
      <c r="D39" s="94">
        <f t="shared" si="0"/>
        <v>95.2</v>
      </c>
      <c r="E39" s="35"/>
      <c r="F39" s="35"/>
      <c r="G39" s="35"/>
      <c r="H39" s="35"/>
      <c r="I39" s="35"/>
      <c r="J39" s="38">
        <v>8.5</v>
      </c>
      <c r="K39" s="38">
        <v>8.5</v>
      </c>
      <c r="L39" s="38">
        <v>8.7100000000000009</v>
      </c>
      <c r="M39">
        <v>70.459999999999994</v>
      </c>
      <c r="N39">
        <v>150.28</v>
      </c>
      <c r="O39">
        <v>100.68</v>
      </c>
      <c r="P39">
        <v>5.29</v>
      </c>
      <c r="Q39">
        <v>7</v>
      </c>
      <c r="R39" s="94">
        <v>31.73</v>
      </c>
      <c r="S39" s="94">
        <v>31.74</v>
      </c>
      <c r="T39" s="94">
        <v>31.73</v>
      </c>
      <c r="U39">
        <v>4.3</v>
      </c>
      <c r="V39">
        <v>98.89</v>
      </c>
      <c r="W39">
        <v>3.86</v>
      </c>
      <c r="X39">
        <v>31</v>
      </c>
      <c r="Y39">
        <v>10.34</v>
      </c>
      <c r="Z39">
        <v>10.33</v>
      </c>
      <c r="AA39">
        <v>139.47999999999999</v>
      </c>
      <c r="AB39">
        <v>27.9</v>
      </c>
      <c r="AC39">
        <v>57</v>
      </c>
      <c r="AD39">
        <v>29</v>
      </c>
      <c r="AE39">
        <v>58</v>
      </c>
      <c r="AF39">
        <v>27</v>
      </c>
      <c r="AG39">
        <v>7.66</v>
      </c>
      <c r="AH39">
        <v>28.33</v>
      </c>
      <c r="AI39">
        <v>28.33</v>
      </c>
      <c r="AJ39">
        <v>29.27</v>
      </c>
      <c r="AK39">
        <v>123</v>
      </c>
      <c r="AL39">
        <v>52</v>
      </c>
    </row>
    <row r="40" spans="1:38">
      <c r="A40" t="s">
        <v>82</v>
      </c>
      <c r="B40" s="35">
        <v>171.67</v>
      </c>
      <c r="C40" s="35">
        <v>57.69</v>
      </c>
      <c r="D40" s="94">
        <f t="shared" si="0"/>
        <v>95.2</v>
      </c>
      <c r="E40" s="35"/>
      <c r="F40" s="35"/>
      <c r="G40" s="35"/>
      <c r="H40" s="35"/>
      <c r="I40" s="35"/>
      <c r="J40" s="38">
        <v>9.4</v>
      </c>
      <c r="K40" s="38">
        <v>9.4</v>
      </c>
      <c r="L40" s="38">
        <v>9.64</v>
      </c>
      <c r="M40">
        <v>70.459999999999994</v>
      </c>
      <c r="N40">
        <v>150.28</v>
      </c>
      <c r="O40">
        <v>100.68</v>
      </c>
      <c r="P40">
        <v>5.29</v>
      </c>
      <c r="Q40">
        <v>7</v>
      </c>
      <c r="R40" s="94">
        <v>31.73</v>
      </c>
      <c r="S40" s="94">
        <v>31.74</v>
      </c>
      <c r="T40" s="94">
        <v>31.73</v>
      </c>
      <c r="U40">
        <v>4.3</v>
      </c>
      <c r="V40">
        <v>106.85</v>
      </c>
      <c r="W40">
        <v>3.86</v>
      </c>
      <c r="X40">
        <v>30</v>
      </c>
      <c r="Y40">
        <v>10</v>
      </c>
      <c r="Z40">
        <v>10</v>
      </c>
      <c r="AA40">
        <v>155.88</v>
      </c>
      <c r="AB40">
        <v>31.17</v>
      </c>
      <c r="AC40">
        <v>64</v>
      </c>
      <c r="AD40">
        <v>32</v>
      </c>
      <c r="AE40">
        <v>64</v>
      </c>
      <c r="AF40">
        <v>30</v>
      </c>
      <c r="AG40">
        <v>7.66</v>
      </c>
      <c r="AH40">
        <v>28</v>
      </c>
      <c r="AI40">
        <v>28</v>
      </c>
      <c r="AJ40">
        <v>29.77</v>
      </c>
      <c r="AK40">
        <v>137</v>
      </c>
      <c r="AL40">
        <v>58</v>
      </c>
    </row>
    <row r="41" spans="1:38">
      <c r="A41" t="s">
        <v>83</v>
      </c>
      <c r="B41" s="35">
        <v>171.67</v>
      </c>
      <c r="C41" s="35">
        <v>57.69</v>
      </c>
      <c r="D41" s="94">
        <f t="shared" si="0"/>
        <v>95.699999999999989</v>
      </c>
      <c r="E41" s="35"/>
      <c r="F41" s="35"/>
      <c r="G41" s="35"/>
      <c r="H41" s="35"/>
      <c r="I41" s="35"/>
      <c r="J41" s="38">
        <v>10.3</v>
      </c>
      <c r="K41" s="38">
        <v>10.3</v>
      </c>
      <c r="L41" s="38">
        <v>10.56</v>
      </c>
      <c r="M41">
        <v>70.459999999999994</v>
      </c>
      <c r="N41">
        <v>150.28</v>
      </c>
      <c r="O41">
        <v>86.98</v>
      </c>
      <c r="P41">
        <v>5.29</v>
      </c>
      <c r="Q41">
        <v>7</v>
      </c>
      <c r="R41" s="94">
        <v>31.9</v>
      </c>
      <c r="S41" s="94">
        <v>31.9</v>
      </c>
      <c r="T41" s="94">
        <v>31.9</v>
      </c>
      <c r="U41">
        <v>4.3</v>
      </c>
      <c r="V41">
        <v>114.12</v>
      </c>
      <c r="W41">
        <v>3.86</v>
      </c>
      <c r="X41">
        <v>22.5</v>
      </c>
      <c r="Y41">
        <v>7.5</v>
      </c>
      <c r="Z41">
        <v>7.5</v>
      </c>
      <c r="AA41">
        <v>179.93</v>
      </c>
      <c r="AB41">
        <v>35.979999999999997</v>
      </c>
      <c r="AC41">
        <v>70</v>
      </c>
      <c r="AD41">
        <v>35</v>
      </c>
      <c r="AE41">
        <v>70</v>
      </c>
      <c r="AF41">
        <v>33</v>
      </c>
      <c r="AG41">
        <v>7.66</v>
      </c>
      <c r="AH41">
        <v>20</v>
      </c>
      <c r="AI41">
        <v>20</v>
      </c>
      <c r="AJ41">
        <v>29.77</v>
      </c>
      <c r="AK41">
        <v>147</v>
      </c>
      <c r="AL41">
        <v>63</v>
      </c>
    </row>
    <row r="42" spans="1:38">
      <c r="A42" t="s">
        <v>84</v>
      </c>
      <c r="B42" s="35">
        <v>171.67</v>
      </c>
      <c r="C42" s="35">
        <v>57.69</v>
      </c>
      <c r="D42" s="94">
        <f t="shared" si="0"/>
        <v>96.699999999999989</v>
      </c>
      <c r="E42" s="35"/>
      <c r="F42" s="35"/>
      <c r="G42" s="35"/>
      <c r="H42" s="35"/>
      <c r="I42" s="35"/>
      <c r="J42" s="38">
        <v>11.44</v>
      </c>
      <c r="K42" s="38">
        <v>11.44</v>
      </c>
      <c r="L42" s="38">
        <v>11.73</v>
      </c>
      <c r="M42">
        <v>70.459999999999994</v>
      </c>
      <c r="N42">
        <v>150.28</v>
      </c>
      <c r="O42">
        <v>91.81</v>
      </c>
      <c r="P42">
        <v>5.29</v>
      </c>
      <c r="Q42">
        <v>7</v>
      </c>
      <c r="R42" s="94">
        <v>32.229999999999997</v>
      </c>
      <c r="S42" s="94">
        <v>32.24</v>
      </c>
      <c r="T42" s="94">
        <v>32.229999999999997</v>
      </c>
      <c r="U42">
        <v>4.3</v>
      </c>
      <c r="V42">
        <v>120.75</v>
      </c>
      <c r="W42">
        <v>3.86</v>
      </c>
      <c r="X42">
        <v>22.5</v>
      </c>
      <c r="Y42">
        <v>7.5</v>
      </c>
      <c r="Z42">
        <v>7.5</v>
      </c>
      <c r="AA42">
        <v>194.63</v>
      </c>
      <c r="AB42">
        <v>38.93</v>
      </c>
      <c r="AC42">
        <v>75</v>
      </c>
      <c r="AD42">
        <v>37</v>
      </c>
      <c r="AE42">
        <v>76</v>
      </c>
      <c r="AF42">
        <v>36</v>
      </c>
      <c r="AG42">
        <v>7.66</v>
      </c>
      <c r="AH42">
        <v>19.329999999999998</v>
      </c>
      <c r="AI42">
        <v>19.329999999999998</v>
      </c>
      <c r="AJ42">
        <v>29.77</v>
      </c>
      <c r="AK42">
        <v>158</v>
      </c>
      <c r="AL42">
        <v>67</v>
      </c>
    </row>
    <row r="43" spans="1:38">
      <c r="A43" t="s">
        <v>85</v>
      </c>
      <c r="B43" s="35">
        <v>171.67</v>
      </c>
      <c r="C43" s="35">
        <v>57.69</v>
      </c>
      <c r="D43" s="94">
        <f t="shared" si="0"/>
        <v>96.699999999999989</v>
      </c>
      <c r="E43" s="35"/>
      <c r="F43" s="35"/>
      <c r="G43" s="35"/>
      <c r="H43" s="35"/>
      <c r="I43" s="35"/>
      <c r="J43" s="38">
        <v>12.07</v>
      </c>
      <c r="K43" s="38">
        <v>12.07</v>
      </c>
      <c r="L43" s="38">
        <v>12.38</v>
      </c>
      <c r="M43">
        <v>70.459999999999994</v>
      </c>
      <c r="N43">
        <v>150.28</v>
      </c>
      <c r="O43">
        <v>91.81</v>
      </c>
      <c r="P43">
        <v>5.29</v>
      </c>
      <c r="Q43">
        <v>7</v>
      </c>
      <c r="R43" s="94">
        <v>32.229999999999997</v>
      </c>
      <c r="S43" s="94">
        <v>32.24</v>
      </c>
      <c r="T43" s="94">
        <v>32.229999999999997</v>
      </c>
      <c r="U43">
        <v>4.1500000000000004</v>
      </c>
      <c r="V43">
        <v>126.5</v>
      </c>
      <c r="W43">
        <v>3.86</v>
      </c>
      <c r="X43">
        <v>22.5</v>
      </c>
      <c r="Y43">
        <v>7.5</v>
      </c>
      <c r="Z43">
        <v>7.5</v>
      </c>
      <c r="AA43">
        <v>207.53</v>
      </c>
      <c r="AB43">
        <v>41.51</v>
      </c>
      <c r="AC43">
        <v>84</v>
      </c>
      <c r="AD43">
        <v>40</v>
      </c>
      <c r="AE43">
        <v>79</v>
      </c>
      <c r="AF43">
        <v>38</v>
      </c>
      <c r="AG43">
        <v>6.66</v>
      </c>
      <c r="AH43">
        <v>18.329999999999998</v>
      </c>
      <c r="AI43">
        <v>18.329999999999998</v>
      </c>
      <c r="AJ43">
        <v>29.77</v>
      </c>
      <c r="AK43">
        <v>168</v>
      </c>
      <c r="AL43">
        <v>72</v>
      </c>
    </row>
    <row r="44" spans="1:38">
      <c r="A44" t="s">
        <v>86</v>
      </c>
      <c r="B44" s="35">
        <v>171.67</v>
      </c>
      <c r="C44" s="35">
        <v>57.69</v>
      </c>
      <c r="D44" s="94">
        <f t="shared" si="0"/>
        <v>96.699999999999989</v>
      </c>
      <c r="E44" s="35"/>
      <c r="F44" s="35"/>
      <c r="G44" s="35"/>
      <c r="H44" s="35"/>
      <c r="I44" s="35"/>
      <c r="J44" s="38">
        <v>13.2</v>
      </c>
      <c r="K44" s="38">
        <v>13.2</v>
      </c>
      <c r="L44" s="38">
        <v>13.52</v>
      </c>
      <c r="M44">
        <v>70.459999999999994</v>
      </c>
      <c r="N44">
        <v>150.28</v>
      </c>
      <c r="O44">
        <v>53.15</v>
      </c>
      <c r="P44">
        <v>5.29</v>
      </c>
      <c r="Q44">
        <v>7</v>
      </c>
      <c r="R44" s="94">
        <v>32.229999999999997</v>
      </c>
      <c r="S44" s="94">
        <v>32.24</v>
      </c>
      <c r="T44" s="94">
        <v>32.229999999999997</v>
      </c>
      <c r="U44">
        <v>4.1500000000000004</v>
      </c>
      <c r="V44">
        <v>131.63999999999999</v>
      </c>
      <c r="W44">
        <v>3.86</v>
      </c>
      <c r="X44">
        <v>22.5</v>
      </c>
      <c r="Y44">
        <v>7.5</v>
      </c>
      <c r="Z44">
        <v>7.5</v>
      </c>
      <c r="AA44">
        <v>219.34</v>
      </c>
      <c r="AB44">
        <v>43.87</v>
      </c>
      <c r="AC44">
        <v>87</v>
      </c>
      <c r="AD44">
        <v>41</v>
      </c>
      <c r="AE44">
        <v>84</v>
      </c>
      <c r="AF44">
        <v>40</v>
      </c>
      <c r="AG44">
        <v>6.66</v>
      </c>
      <c r="AH44">
        <v>18.670000000000002</v>
      </c>
      <c r="AI44">
        <v>18.670000000000002</v>
      </c>
      <c r="AJ44">
        <v>30.28</v>
      </c>
      <c r="AK44">
        <v>175</v>
      </c>
      <c r="AL44">
        <v>75</v>
      </c>
    </row>
    <row r="45" spans="1:38">
      <c r="A45" t="s">
        <v>87</v>
      </c>
      <c r="B45" s="35">
        <v>171.67</v>
      </c>
      <c r="C45" s="35">
        <v>57.69</v>
      </c>
      <c r="D45" s="94">
        <f t="shared" si="0"/>
        <v>96.699999999999989</v>
      </c>
      <c r="E45" s="35"/>
      <c r="F45" s="35"/>
      <c r="G45" s="35"/>
      <c r="H45" s="35"/>
      <c r="I45" s="35"/>
      <c r="J45" s="38">
        <v>13.69</v>
      </c>
      <c r="K45" s="38">
        <v>13.69</v>
      </c>
      <c r="L45" s="38">
        <v>14.04</v>
      </c>
      <c r="M45">
        <v>70.459999999999994</v>
      </c>
      <c r="N45">
        <v>150.28</v>
      </c>
      <c r="O45">
        <v>53.15</v>
      </c>
      <c r="P45">
        <v>5.29</v>
      </c>
      <c r="Q45">
        <v>7</v>
      </c>
      <c r="R45" s="94">
        <v>32.229999999999997</v>
      </c>
      <c r="S45" s="94">
        <v>32.24</v>
      </c>
      <c r="T45" s="94">
        <v>32.229999999999997</v>
      </c>
      <c r="U45">
        <v>4.1500000000000004</v>
      </c>
      <c r="V45">
        <v>136.26</v>
      </c>
      <c r="W45">
        <v>3.86</v>
      </c>
      <c r="X45">
        <v>22.5</v>
      </c>
      <c r="Y45">
        <v>7.5</v>
      </c>
      <c r="Z45">
        <v>7.5</v>
      </c>
      <c r="AA45">
        <v>230</v>
      </c>
      <c r="AB45">
        <v>46</v>
      </c>
      <c r="AC45">
        <v>90</v>
      </c>
      <c r="AD45">
        <v>43</v>
      </c>
      <c r="AE45">
        <v>88</v>
      </c>
      <c r="AF45">
        <v>42</v>
      </c>
      <c r="AG45">
        <v>6.66</v>
      </c>
      <c r="AH45">
        <v>19.329999999999998</v>
      </c>
      <c r="AI45">
        <v>19.329999999999998</v>
      </c>
      <c r="AJ45">
        <v>30.79</v>
      </c>
      <c r="AK45">
        <v>182</v>
      </c>
      <c r="AL45">
        <v>78</v>
      </c>
    </row>
    <row r="46" spans="1:38">
      <c r="A46" t="s">
        <v>88</v>
      </c>
      <c r="B46" s="35">
        <v>171.67</v>
      </c>
      <c r="C46" s="35">
        <v>57.69</v>
      </c>
      <c r="D46" s="94">
        <f t="shared" si="0"/>
        <v>97.5</v>
      </c>
      <c r="E46" s="35"/>
      <c r="F46" s="35"/>
      <c r="G46" s="35"/>
      <c r="H46" s="35"/>
      <c r="I46" s="35"/>
      <c r="J46" s="38">
        <v>14.61</v>
      </c>
      <c r="K46" s="38">
        <v>14.61</v>
      </c>
      <c r="L46" s="38">
        <v>14.97</v>
      </c>
      <c r="M46">
        <v>70.459999999999994</v>
      </c>
      <c r="N46">
        <v>150.28</v>
      </c>
      <c r="O46">
        <v>53.15</v>
      </c>
      <c r="P46">
        <v>5.29</v>
      </c>
      <c r="Q46">
        <v>7</v>
      </c>
      <c r="R46" s="94">
        <v>32.5</v>
      </c>
      <c r="S46" s="94">
        <v>32.5</v>
      </c>
      <c r="T46" s="94">
        <v>32.5</v>
      </c>
      <c r="U46">
        <v>4.1500000000000004</v>
      </c>
      <c r="V46">
        <v>140.28</v>
      </c>
      <c r="W46">
        <v>3.86</v>
      </c>
      <c r="X46">
        <v>22.5</v>
      </c>
      <c r="Y46">
        <v>7.5</v>
      </c>
      <c r="Z46">
        <v>7.5</v>
      </c>
      <c r="AA46">
        <v>230</v>
      </c>
      <c r="AB46">
        <v>46</v>
      </c>
      <c r="AC46">
        <v>91</v>
      </c>
      <c r="AD46">
        <v>44</v>
      </c>
      <c r="AE46">
        <v>91</v>
      </c>
      <c r="AF46">
        <v>43</v>
      </c>
      <c r="AG46">
        <v>6.66</v>
      </c>
      <c r="AH46">
        <v>20</v>
      </c>
      <c r="AI46">
        <v>20</v>
      </c>
      <c r="AJ46">
        <v>30.79</v>
      </c>
      <c r="AK46">
        <v>189</v>
      </c>
      <c r="AL46">
        <v>81</v>
      </c>
    </row>
    <row r="47" spans="1:38">
      <c r="A47" t="s">
        <v>89</v>
      </c>
      <c r="B47" s="35">
        <v>171.67</v>
      </c>
      <c r="C47" s="35">
        <v>57.69</v>
      </c>
      <c r="D47" s="94">
        <f t="shared" si="0"/>
        <v>97.5</v>
      </c>
      <c r="E47" s="35"/>
      <c r="F47" s="35"/>
      <c r="G47" s="35"/>
      <c r="H47" s="35"/>
      <c r="I47" s="35"/>
      <c r="J47" s="38">
        <v>14.9</v>
      </c>
      <c r="K47" s="38">
        <v>14.9</v>
      </c>
      <c r="L47" s="38">
        <v>15.27</v>
      </c>
      <c r="M47">
        <v>70.459999999999994</v>
      </c>
      <c r="N47">
        <v>150.28</v>
      </c>
      <c r="O47">
        <v>53.15</v>
      </c>
      <c r="P47">
        <v>5.29</v>
      </c>
      <c r="Q47">
        <v>7.6</v>
      </c>
      <c r="R47" s="94">
        <v>32.5</v>
      </c>
      <c r="S47" s="94">
        <v>32.5</v>
      </c>
      <c r="T47" s="94">
        <v>32.5</v>
      </c>
      <c r="U47">
        <v>4.1500000000000004</v>
      </c>
      <c r="V47">
        <v>143.41</v>
      </c>
      <c r="W47">
        <v>3.86</v>
      </c>
      <c r="X47">
        <v>22.5</v>
      </c>
      <c r="Y47">
        <v>7.5</v>
      </c>
      <c r="Z47">
        <v>7.5</v>
      </c>
      <c r="AA47">
        <v>230</v>
      </c>
      <c r="AB47">
        <v>46</v>
      </c>
      <c r="AC47">
        <v>92</v>
      </c>
      <c r="AD47">
        <v>45</v>
      </c>
      <c r="AE47">
        <v>91</v>
      </c>
      <c r="AF47">
        <v>44</v>
      </c>
      <c r="AG47">
        <v>6.66</v>
      </c>
      <c r="AH47">
        <v>20.67</v>
      </c>
      <c r="AI47">
        <v>20.67</v>
      </c>
      <c r="AJ47">
        <v>30.79</v>
      </c>
      <c r="AK47">
        <v>193</v>
      </c>
      <c r="AL47">
        <v>82</v>
      </c>
    </row>
    <row r="48" spans="1:38">
      <c r="A48" t="s">
        <v>90</v>
      </c>
      <c r="B48" s="35">
        <v>171.67</v>
      </c>
      <c r="C48" s="35">
        <v>57.69</v>
      </c>
      <c r="D48" s="94">
        <f t="shared" si="0"/>
        <v>97.5</v>
      </c>
      <c r="E48" s="35"/>
      <c r="F48" s="35"/>
      <c r="G48" s="35"/>
      <c r="H48" s="35"/>
      <c r="I48" s="35"/>
      <c r="J48" s="38">
        <v>15.53</v>
      </c>
      <c r="K48" s="38">
        <v>15.53</v>
      </c>
      <c r="L48" s="38">
        <v>15.92</v>
      </c>
      <c r="M48">
        <v>70.459999999999994</v>
      </c>
      <c r="N48">
        <v>150.28</v>
      </c>
      <c r="O48">
        <v>53.15</v>
      </c>
      <c r="P48">
        <v>5.29</v>
      </c>
      <c r="Q48">
        <v>8.1999999999999993</v>
      </c>
      <c r="R48" s="94">
        <v>32.5</v>
      </c>
      <c r="S48" s="94">
        <v>32.5</v>
      </c>
      <c r="T48" s="94">
        <v>32.5</v>
      </c>
      <c r="U48">
        <v>4.1500000000000004</v>
      </c>
      <c r="V48">
        <v>145.69999999999999</v>
      </c>
      <c r="W48">
        <v>3.86</v>
      </c>
      <c r="X48">
        <v>22.5</v>
      </c>
      <c r="Y48">
        <v>7.5</v>
      </c>
      <c r="Z48">
        <v>7.5</v>
      </c>
      <c r="AA48">
        <v>230</v>
      </c>
      <c r="AB48">
        <v>46</v>
      </c>
      <c r="AC48">
        <v>92</v>
      </c>
      <c r="AD48">
        <v>46</v>
      </c>
      <c r="AE48">
        <v>91</v>
      </c>
      <c r="AF48">
        <v>44</v>
      </c>
      <c r="AG48">
        <v>6.66</v>
      </c>
      <c r="AH48">
        <v>21.67</v>
      </c>
      <c r="AI48">
        <v>21.67</v>
      </c>
      <c r="AJ48">
        <v>30.79</v>
      </c>
      <c r="AK48">
        <v>193</v>
      </c>
      <c r="AL48">
        <v>82</v>
      </c>
    </row>
    <row r="49" spans="1:38">
      <c r="A49" t="s">
        <v>91</v>
      </c>
      <c r="B49" s="35">
        <v>111.14</v>
      </c>
      <c r="C49" s="35">
        <v>58.1</v>
      </c>
      <c r="D49" s="94">
        <f t="shared" si="0"/>
        <v>97.5</v>
      </c>
      <c r="E49" s="35"/>
      <c r="F49" s="35"/>
      <c r="G49" s="35"/>
      <c r="H49" s="35"/>
      <c r="I49" s="35"/>
      <c r="J49" s="38">
        <v>15.53</v>
      </c>
      <c r="K49" s="38">
        <v>15.53</v>
      </c>
      <c r="L49" s="38">
        <v>15.92</v>
      </c>
      <c r="M49">
        <v>70.459999999999994</v>
      </c>
      <c r="N49">
        <v>150.28</v>
      </c>
      <c r="O49">
        <v>53.15</v>
      </c>
      <c r="P49">
        <v>5.29</v>
      </c>
      <c r="Q49">
        <v>9</v>
      </c>
      <c r="R49" s="94">
        <v>32.5</v>
      </c>
      <c r="S49" s="94">
        <v>32.5</v>
      </c>
      <c r="T49" s="94">
        <v>32.5</v>
      </c>
      <c r="U49">
        <v>4.1500000000000004</v>
      </c>
      <c r="V49">
        <v>147.41999999999999</v>
      </c>
      <c r="W49">
        <v>3.86</v>
      </c>
      <c r="X49">
        <v>22.5</v>
      </c>
      <c r="Y49">
        <v>7.5</v>
      </c>
      <c r="Z49">
        <v>7.5</v>
      </c>
      <c r="AA49">
        <v>230</v>
      </c>
      <c r="AB49">
        <v>46</v>
      </c>
      <c r="AC49">
        <v>92</v>
      </c>
      <c r="AD49">
        <v>46</v>
      </c>
      <c r="AE49">
        <v>91</v>
      </c>
      <c r="AF49">
        <v>44</v>
      </c>
      <c r="AG49">
        <v>6.66</v>
      </c>
      <c r="AH49">
        <v>22.67</v>
      </c>
      <c r="AI49">
        <v>22.67</v>
      </c>
      <c r="AJ49">
        <v>30.79</v>
      </c>
      <c r="AK49">
        <v>193</v>
      </c>
      <c r="AL49">
        <v>82</v>
      </c>
    </row>
    <row r="50" spans="1:38">
      <c r="A50" t="s">
        <v>92</v>
      </c>
      <c r="B50" s="35">
        <v>130.46</v>
      </c>
      <c r="C50" s="35">
        <v>58.1</v>
      </c>
      <c r="D50" s="94">
        <f t="shared" si="0"/>
        <v>97.5</v>
      </c>
      <c r="E50" s="35"/>
      <c r="F50" s="35"/>
      <c r="G50" s="35"/>
      <c r="H50" s="35"/>
      <c r="I50" s="35"/>
      <c r="J50" s="38">
        <v>15.53</v>
      </c>
      <c r="K50" s="38">
        <v>15.53</v>
      </c>
      <c r="L50" s="38">
        <v>15.92</v>
      </c>
      <c r="M50">
        <v>70.459999999999994</v>
      </c>
      <c r="N50">
        <v>150.28</v>
      </c>
      <c r="O50">
        <v>53.15</v>
      </c>
      <c r="P50">
        <v>5.29</v>
      </c>
      <c r="Q50">
        <v>9.1999999999999993</v>
      </c>
      <c r="R50" s="94">
        <v>32.5</v>
      </c>
      <c r="S50" s="94">
        <v>32.5</v>
      </c>
      <c r="T50" s="94">
        <v>32.5</v>
      </c>
      <c r="U50">
        <v>4.1500000000000004</v>
      </c>
      <c r="V50">
        <v>148.37</v>
      </c>
      <c r="W50">
        <v>3.86</v>
      </c>
      <c r="X50">
        <v>22.5</v>
      </c>
      <c r="Y50">
        <v>7.5</v>
      </c>
      <c r="Z50">
        <v>7.5</v>
      </c>
      <c r="AA50">
        <v>230</v>
      </c>
      <c r="AB50">
        <v>46</v>
      </c>
      <c r="AC50">
        <v>92</v>
      </c>
      <c r="AD50">
        <v>46</v>
      </c>
      <c r="AE50">
        <v>91</v>
      </c>
      <c r="AF50">
        <v>44</v>
      </c>
      <c r="AG50">
        <v>6.66</v>
      </c>
      <c r="AH50">
        <v>24</v>
      </c>
      <c r="AI50">
        <v>24</v>
      </c>
      <c r="AJ50">
        <v>30.79</v>
      </c>
      <c r="AK50">
        <v>193</v>
      </c>
      <c r="AL50">
        <v>82</v>
      </c>
    </row>
    <row r="51" spans="1:38">
      <c r="A51" t="s">
        <v>93</v>
      </c>
      <c r="B51" s="35">
        <v>140.13</v>
      </c>
      <c r="C51" s="35">
        <v>58.1</v>
      </c>
      <c r="D51" s="94">
        <f t="shared" si="0"/>
        <v>97.5</v>
      </c>
      <c r="E51" s="35"/>
      <c r="F51" s="35"/>
      <c r="G51" s="35"/>
      <c r="H51" s="35"/>
      <c r="I51" s="35"/>
      <c r="J51" s="38">
        <v>15.53</v>
      </c>
      <c r="K51" s="38">
        <v>15.53</v>
      </c>
      <c r="L51" s="38">
        <v>15.92</v>
      </c>
      <c r="M51">
        <v>70.459999999999994</v>
      </c>
      <c r="N51">
        <v>150.28</v>
      </c>
      <c r="O51">
        <v>53.15</v>
      </c>
      <c r="P51">
        <v>5.44</v>
      </c>
      <c r="Q51">
        <v>11.2</v>
      </c>
      <c r="R51" s="94">
        <v>32.5</v>
      </c>
      <c r="S51" s="94">
        <v>32.5</v>
      </c>
      <c r="T51" s="94">
        <v>32.5</v>
      </c>
      <c r="U51">
        <v>4.46</v>
      </c>
      <c r="V51">
        <v>153.56</v>
      </c>
      <c r="W51">
        <v>3.9</v>
      </c>
      <c r="X51">
        <v>22.5</v>
      </c>
      <c r="Y51">
        <v>7.5</v>
      </c>
      <c r="Z51">
        <v>7.5</v>
      </c>
      <c r="AA51">
        <v>230</v>
      </c>
      <c r="AB51">
        <v>46</v>
      </c>
      <c r="AC51">
        <v>92</v>
      </c>
      <c r="AD51">
        <v>46</v>
      </c>
      <c r="AE51">
        <v>91</v>
      </c>
      <c r="AF51">
        <v>44</v>
      </c>
      <c r="AG51">
        <v>6.66</v>
      </c>
      <c r="AH51">
        <v>25</v>
      </c>
      <c r="AI51">
        <v>25</v>
      </c>
      <c r="AJ51">
        <v>30.79</v>
      </c>
      <c r="AK51">
        <v>193</v>
      </c>
      <c r="AL51">
        <v>82</v>
      </c>
    </row>
    <row r="52" spans="1:38">
      <c r="A52" t="s">
        <v>94</v>
      </c>
      <c r="B52" s="35">
        <v>149.79</v>
      </c>
      <c r="C52" s="35">
        <v>58.1</v>
      </c>
      <c r="D52" s="94">
        <f t="shared" si="0"/>
        <v>97.5</v>
      </c>
      <c r="E52" s="35"/>
      <c r="F52" s="35"/>
      <c r="G52" s="35"/>
      <c r="H52" s="35"/>
      <c r="I52" s="35"/>
      <c r="J52" s="38">
        <v>15.53</v>
      </c>
      <c r="K52" s="38">
        <v>15.53</v>
      </c>
      <c r="L52" s="38">
        <v>15.92</v>
      </c>
      <c r="M52">
        <v>70.459999999999994</v>
      </c>
      <c r="N52">
        <v>150.28</v>
      </c>
      <c r="O52">
        <v>53.15</v>
      </c>
      <c r="P52">
        <v>5.44</v>
      </c>
      <c r="Q52">
        <v>12.41</v>
      </c>
      <c r="R52" s="94">
        <v>32.5</v>
      </c>
      <c r="S52" s="94">
        <v>32.5</v>
      </c>
      <c r="T52" s="94">
        <v>32.5</v>
      </c>
      <c r="U52">
        <v>4.46</v>
      </c>
      <c r="V52">
        <v>152.66</v>
      </c>
      <c r="W52">
        <v>3.9</v>
      </c>
      <c r="X52">
        <v>22.5</v>
      </c>
      <c r="Y52">
        <v>7.5</v>
      </c>
      <c r="Z52">
        <v>7.5</v>
      </c>
      <c r="AA52">
        <v>230</v>
      </c>
      <c r="AB52">
        <v>46</v>
      </c>
      <c r="AC52">
        <v>92</v>
      </c>
      <c r="AD52">
        <v>46</v>
      </c>
      <c r="AE52">
        <v>91</v>
      </c>
      <c r="AF52">
        <v>44</v>
      </c>
      <c r="AG52">
        <v>6.66</v>
      </c>
      <c r="AH52">
        <v>26</v>
      </c>
      <c r="AI52">
        <v>26</v>
      </c>
      <c r="AJ52">
        <v>30.79</v>
      </c>
      <c r="AK52">
        <v>193</v>
      </c>
      <c r="AL52">
        <v>82</v>
      </c>
    </row>
    <row r="53" spans="1:38">
      <c r="A53" t="s">
        <v>95</v>
      </c>
      <c r="B53" s="35">
        <v>171.05</v>
      </c>
      <c r="C53" s="35">
        <v>58.1</v>
      </c>
      <c r="D53" s="94">
        <f t="shared" si="0"/>
        <v>97.5</v>
      </c>
      <c r="E53" s="35"/>
      <c r="F53" s="35"/>
      <c r="G53" s="35"/>
      <c r="H53" s="35"/>
      <c r="I53" s="35"/>
      <c r="J53" s="38">
        <v>15.53</v>
      </c>
      <c r="K53" s="38">
        <v>15.53</v>
      </c>
      <c r="L53" s="38">
        <v>15.92</v>
      </c>
      <c r="M53">
        <v>70.459999999999994</v>
      </c>
      <c r="N53">
        <v>150.28</v>
      </c>
      <c r="O53">
        <v>53.15</v>
      </c>
      <c r="P53">
        <v>5.44</v>
      </c>
      <c r="Q53">
        <v>14.01</v>
      </c>
      <c r="R53" s="94">
        <v>32.5</v>
      </c>
      <c r="S53" s="94">
        <v>32.5</v>
      </c>
      <c r="T53" s="94">
        <v>32.5</v>
      </c>
      <c r="U53">
        <v>4.46</v>
      </c>
      <c r="V53">
        <v>150.81</v>
      </c>
      <c r="W53">
        <v>3.9</v>
      </c>
      <c r="X53">
        <v>23</v>
      </c>
      <c r="Y53">
        <v>7.66</v>
      </c>
      <c r="Z53">
        <v>7.67</v>
      </c>
      <c r="AA53">
        <v>230</v>
      </c>
      <c r="AB53">
        <v>46</v>
      </c>
      <c r="AC53">
        <v>92</v>
      </c>
      <c r="AD53">
        <v>46</v>
      </c>
      <c r="AE53">
        <v>91</v>
      </c>
      <c r="AF53">
        <v>44</v>
      </c>
      <c r="AG53">
        <v>6.66</v>
      </c>
      <c r="AH53">
        <v>27.33</v>
      </c>
      <c r="AI53">
        <v>27.33</v>
      </c>
      <c r="AJ53">
        <v>30.79</v>
      </c>
      <c r="AK53">
        <v>196</v>
      </c>
      <c r="AL53">
        <v>84</v>
      </c>
    </row>
    <row r="54" spans="1:38">
      <c r="A54" t="s">
        <v>96</v>
      </c>
      <c r="B54" s="35">
        <v>171.05</v>
      </c>
      <c r="C54" s="35">
        <v>58.1</v>
      </c>
      <c r="D54" s="94">
        <f t="shared" si="0"/>
        <v>97.5</v>
      </c>
      <c r="E54" s="35"/>
      <c r="F54" s="35"/>
      <c r="G54" s="35"/>
      <c r="H54" s="35"/>
      <c r="I54" s="35"/>
      <c r="J54" s="38">
        <v>15.53</v>
      </c>
      <c r="K54" s="38">
        <v>15.53</v>
      </c>
      <c r="L54" s="38">
        <v>15.92</v>
      </c>
      <c r="M54">
        <v>70.459999999999994</v>
      </c>
      <c r="N54">
        <v>150.28</v>
      </c>
      <c r="O54">
        <v>53.15</v>
      </c>
      <c r="P54">
        <v>5.44</v>
      </c>
      <c r="Q54">
        <v>15.01</v>
      </c>
      <c r="R54" s="94">
        <v>32.5</v>
      </c>
      <c r="S54" s="94">
        <v>32.5</v>
      </c>
      <c r="T54" s="94">
        <v>32.5</v>
      </c>
      <c r="U54">
        <v>4.46</v>
      </c>
      <c r="V54">
        <v>148.33000000000001</v>
      </c>
      <c r="W54">
        <v>3.9</v>
      </c>
      <c r="X54">
        <v>23.5</v>
      </c>
      <c r="Y54">
        <v>7.84</v>
      </c>
      <c r="Z54">
        <v>7.83</v>
      </c>
      <c r="AA54">
        <v>230</v>
      </c>
      <c r="AB54">
        <v>46</v>
      </c>
      <c r="AC54">
        <v>92</v>
      </c>
      <c r="AD54">
        <v>46</v>
      </c>
      <c r="AE54">
        <v>91</v>
      </c>
      <c r="AF54">
        <v>44</v>
      </c>
      <c r="AG54">
        <v>6.66</v>
      </c>
      <c r="AH54">
        <v>28.33</v>
      </c>
      <c r="AI54">
        <v>28.33</v>
      </c>
      <c r="AJ54">
        <v>30.79</v>
      </c>
      <c r="AK54">
        <v>196</v>
      </c>
      <c r="AL54">
        <v>84</v>
      </c>
    </row>
    <row r="55" spans="1:38">
      <c r="A55" t="s">
        <v>97</v>
      </c>
      <c r="B55" s="35">
        <v>171.05</v>
      </c>
      <c r="C55" s="35">
        <v>58.1</v>
      </c>
      <c r="D55" s="94">
        <f t="shared" si="0"/>
        <v>97.5</v>
      </c>
      <c r="E55" s="35"/>
      <c r="F55" s="35"/>
      <c r="G55" s="35"/>
      <c r="H55" s="35"/>
      <c r="I55" s="35"/>
      <c r="J55" s="38">
        <v>15.53</v>
      </c>
      <c r="K55" s="38">
        <v>15.53</v>
      </c>
      <c r="L55" s="38">
        <v>15.92</v>
      </c>
      <c r="M55">
        <v>70.459999999999994</v>
      </c>
      <c r="N55">
        <v>193.28</v>
      </c>
      <c r="O55">
        <v>53.15</v>
      </c>
      <c r="P55">
        <v>5.67</v>
      </c>
      <c r="Q55">
        <v>16.010000000000002</v>
      </c>
      <c r="R55" s="94">
        <v>32.5</v>
      </c>
      <c r="S55" s="94">
        <v>32.5</v>
      </c>
      <c r="T55" s="94">
        <v>32.5</v>
      </c>
      <c r="U55">
        <v>4.76</v>
      </c>
      <c r="V55">
        <v>145.12</v>
      </c>
      <c r="W55">
        <v>4</v>
      </c>
      <c r="X55">
        <v>24</v>
      </c>
      <c r="Y55">
        <v>8</v>
      </c>
      <c r="Z55">
        <v>8</v>
      </c>
      <c r="AA55">
        <v>230</v>
      </c>
      <c r="AB55">
        <v>46</v>
      </c>
      <c r="AC55">
        <v>92</v>
      </c>
      <c r="AD55">
        <v>46</v>
      </c>
      <c r="AE55">
        <v>91</v>
      </c>
      <c r="AF55">
        <v>44</v>
      </c>
      <c r="AG55">
        <v>6.66</v>
      </c>
      <c r="AH55">
        <v>29.33</v>
      </c>
      <c r="AI55">
        <v>29.33</v>
      </c>
      <c r="AJ55">
        <v>30.79</v>
      </c>
      <c r="AK55">
        <v>196</v>
      </c>
      <c r="AL55">
        <v>84</v>
      </c>
    </row>
    <row r="56" spans="1:38">
      <c r="A56" t="s">
        <v>98</v>
      </c>
      <c r="B56" s="35">
        <v>171.05</v>
      </c>
      <c r="C56" s="35">
        <v>58.1</v>
      </c>
      <c r="D56" s="94">
        <f t="shared" si="0"/>
        <v>97.5</v>
      </c>
      <c r="E56" s="35"/>
      <c r="F56" s="35"/>
      <c r="G56" s="35"/>
      <c r="H56" s="35"/>
      <c r="I56" s="35"/>
      <c r="J56" s="38">
        <v>15.53</v>
      </c>
      <c r="K56" s="38">
        <v>15.53</v>
      </c>
      <c r="L56" s="38">
        <v>15.92</v>
      </c>
      <c r="M56">
        <v>70.459999999999994</v>
      </c>
      <c r="N56">
        <v>193.28</v>
      </c>
      <c r="O56">
        <v>53.15</v>
      </c>
      <c r="P56">
        <v>5.67</v>
      </c>
      <c r="Q56">
        <v>16.41</v>
      </c>
      <c r="R56" s="94">
        <v>32.5</v>
      </c>
      <c r="S56" s="94">
        <v>32.5</v>
      </c>
      <c r="T56" s="94">
        <v>32.5</v>
      </c>
      <c r="U56">
        <v>4.76</v>
      </c>
      <c r="V56">
        <v>141.07</v>
      </c>
      <c r="W56">
        <v>4</v>
      </c>
      <c r="X56">
        <v>24.5</v>
      </c>
      <c r="Y56">
        <v>8.16</v>
      </c>
      <c r="Z56">
        <v>8.17</v>
      </c>
      <c r="AA56">
        <v>230</v>
      </c>
      <c r="AB56">
        <v>46</v>
      </c>
      <c r="AC56">
        <v>92</v>
      </c>
      <c r="AD56">
        <v>46</v>
      </c>
      <c r="AE56">
        <v>91</v>
      </c>
      <c r="AF56">
        <v>44</v>
      </c>
      <c r="AG56">
        <v>6.66</v>
      </c>
      <c r="AH56">
        <v>31.67</v>
      </c>
      <c r="AI56">
        <v>31.67</v>
      </c>
      <c r="AJ56">
        <v>30.79</v>
      </c>
      <c r="AK56">
        <v>196</v>
      </c>
      <c r="AL56">
        <v>84</v>
      </c>
    </row>
    <row r="57" spans="1:38">
      <c r="A57" t="s">
        <v>99</v>
      </c>
      <c r="B57" s="35">
        <v>171.05</v>
      </c>
      <c r="C57" s="35">
        <v>58.1</v>
      </c>
      <c r="D57" s="94">
        <f t="shared" si="0"/>
        <v>98</v>
      </c>
      <c r="E57" s="35"/>
      <c r="F57" s="35"/>
      <c r="G57" s="35"/>
      <c r="H57" s="35"/>
      <c r="I57" s="35"/>
      <c r="J57" s="38">
        <v>15.53</v>
      </c>
      <c r="K57" s="38">
        <v>15.53</v>
      </c>
      <c r="L57" s="38">
        <v>15.92</v>
      </c>
      <c r="M57">
        <v>70.459999999999994</v>
      </c>
      <c r="N57">
        <v>212.61</v>
      </c>
      <c r="O57">
        <v>100.68</v>
      </c>
      <c r="P57">
        <v>5.67</v>
      </c>
      <c r="Q57">
        <v>20.81</v>
      </c>
      <c r="R57" s="94">
        <v>32.67</v>
      </c>
      <c r="S57" s="94">
        <v>32.659999999999997</v>
      </c>
      <c r="T57" s="94">
        <v>32.67</v>
      </c>
      <c r="U57">
        <v>4.76</v>
      </c>
      <c r="V57">
        <v>137.07</v>
      </c>
      <c r="W57">
        <v>4</v>
      </c>
      <c r="X57">
        <v>26</v>
      </c>
      <c r="Y57">
        <v>8.66</v>
      </c>
      <c r="Z57">
        <v>8.67</v>
      </c>
      <c r="AA57">
        <v>230</v>
      </c>
      <c r="AB57">
        <v>46</v>
      </c>
      <c r="AC57">
        <v>91</v>
      </c>
      <c r="AD57">
        <v>45</v>
      </c>
      <c r="AE57">
        <v>90</v>
      </c>
      <c r="AF57">
        <v>43</v>
      </c>
      <c r="AG57">
        <v>6.66</v>
      </c>
      <c r="AH57">
        <v>32.67</v>
      </c>
      <c r="AI57">
        <v>32.67</v>
      </c>
      <c r="AJ57">
        <v>30.79</v>
      </c>
      <c r="AK57">
        <v>189</v>
      </c>
      <c r="AL57">
        <v>81</v>
      </c>
    </row>
    <row r="58" spans="1:38">
      <c r="A58" t="s">
        <v>100</v>
      </c>
      <c r="B58" s="35">
        <v>171.05</v>
      </c>
      <c r="C58" s="35">
        <v>58.1</v>
      </c>
      <c r="D58" s="94">
        <f t="shared" si="0"/>
        <v>98</v>
      </c>
      <c r="E58" s="35"/>
      <c r="F58" s="35"/>
      <c r="G58" s="35"/>
      <c r="H58" s="35"/>
      <c r="I58" s="35"/>
      <c r="J58" s="38">
        <v>14.9</v>
      </c>
      <c r="K58" s="38">
        <v>14.9</v>
      </c>
      <c r="L58" s="38">
        <v>15.27</v>
      </c>
      <c r="M58">
        <v>70.459999999999994</v>
      </c>
      <c r="N58">
        <v>231.94</v>
      </c>
      <c r="O58">
        <v>100.68</v>
      </c>
      <c r="P58">
        <v>5.67</v>
      </c>
      <c r="Q58">
        <v>21.21</v>
      </c>
      <c r="R58" s="94">
        <v>32.67</v>
      </c>
      <c r="S58" s="94">
        <v>32.659999999999997</v>
      </c>
      <c r="T58" s="94">
        <v>32.67</v>
      </c>
      <c r="U58">
        <v>4.76</v>
      </c>
      <c r="V58">
        <v>131.38</v>
      </c>
      <c r="W58">
        <v>4</v>
      </c>
      <c r="X58">
        <v>27.5</v>
      </c>
      <c r="Y58">
        <v>9.16</v>
      </c>
      <c r="Z58">
        <v>9.17</v>
      </c>
      <c r="AA58">
        <v>230</v>
      </c>
      <c r="AB58">
        <v>46</v>
      </c>
      <c r="AC58">
        <v>91</v>
      </c>
      <c r="AD58">
        <v>44</v>
      </c>
      <c r="AE58">
        <v>87</v>
      </c>
      <c r="AF58">
        <v>41</v>
      </c>
      <c r="AG58">
        <v>6.66</v>
      </c>
      <c r="AH58">
        <v>34.67</v>
      </c>
      <c r="AI58">
        <v>34.67</v>
      </c>
      <c r="AJ58">
        <v>30.79</v>
      </c>
      <c r="AK58">
        <v>186</v>
      </c>
      <c r="AL58">
        <v>79</v>
      </c>
    </row>
    <row r="59" spans="1:38">
      <c r="A59" t="s">
        <v>101</v>
      </c>
      <c r="B59" s="35">
        <v>171.05</v>
      </c>
      <c r="C59" s="35">
        <v>68.16</v>
      </c>
      <c r="D59" s="94">
        <f t="shared" si="0"/>
        <v>98</v>
      </c>
      <c r="E59" s="35"/>
      <c r="F59" s="35"/>
      <c r="G59" s="35"/>
      <c r="H59" s="35"/>
      <c r="I59" s="35"/>
      <c r="J59" s="38">
        <v>14.7</v>
      </c>
      <c r="K59" s="38">
        <v>14.7</v>
      </c>
      <c r="L59" s="38">
        <v>15.07</v>
      </c>
      <c r="M59">
        <v>70.459999999999994</v>
      </c>
      <c r="N59">
        <v>231.94</v>
      </c>
      <c r="O59">
        <v>100.68</v>
      </c>
      <c r="P59">
        <v>5.67</v>
      </c>
      <c r="Q59">
        <v>26.41</v>
      </c>
      <c r="R59" s="94">
        <v>32.67</v>
      </c>
      <c r="S59" s="94">
        <v>32.659999999999997</v>
      </c>
      <c r="T59" s="94">
        <v>32.67</v>
      </c>
      <c r="U59">
        <v>5</v>
      </c>
      <c r="V59">
        <v>125.35</v>
      </c>
      <c r="W59">
        <v>4.18</v>
      </c>
      <c r="X59">
        <v>28</v>
      </c>
      <c r="Y59">
        <v>9.34</v>
      </c>
      <c r="Z59">
        <v>9.33</v>
      </c>
      <c r="AA59">
        <v>230</v>
      </c>
      <c r="AB59">
        <v>46</v>
      </c>
      <c r="AC59">
        <v>90</v>
      </c>
      <c r="AD59">
        <v>42</v>
      </c>
      <c r="AE59">
        <v>83</v>
      </c>
      <c r="AF59">
        <v>39</v>
      </c>
      <c r="AG59">
        <v>6.66</v>
      </c>
      <c r="AH59">
        <v>35.67</v>
      </c>
      <c r="AI59">
        <v>35.67</v>
      </c>
      <c r="AJ59">
        <v>30.79</v>
      </c>
      <c r="AK59">
        <v>179</v>
      </c>
      <c r="AL59">
        <v>76</v>
      </c>
    </row>
    <row r="60" spans="1:38">
      <c r="A60" t="s">
        <v>102</v>
      </c>
      <c r="B60" s="35">
        <v>171.05</v>
      </c>
      <c r="C60" s="35">
        <v>68.16</v>
      </c>
      <c r="D60" s="94">
        <f t="shared" si="0"/>
        <v>98</v>
      </c>
      <c r="E60" s="35"/>
      <c r="F60" s="35"/>
      <c r="G60" s="35"/>
      <c r="H60" s="35"/>
      <c r="I60" s="35"/>
      <c r="J60" s="38">
        <v>14.3</v>
      </c>
      <c r="K60" s="38">
        <v>14.3</v>
      </c>
      <c r="L60" s="38">
        <v>14.65</v>
      </c>
      <c r="M60">
        <v>70.459999999999994</v>
      </c>
      <c r="N60">
        <v>273.25</v>
      </c>
      <c r="O60">
        <v>100.68</v>
      </c>
      <c r="P60">
        <v>5.67</v>
      </c>
      <c r="Q60">
        <v>27.41</v>
      </c>
      <c r="R60" s="94">
        <v>32.67</v>
      </c>
      <c r="S60" s="94">
        <v>32.659999999999997</v>
      </c>
      <c r="T60" s="94">
        <v>32.67</v>
      </c>
      <c r="U60">
        <v>5</v>
      </c>
      <c r="V60">
        <v>118.77</v>
      </c>
      <c r="W60">
        <v>4.18</v>
      </c>
      <c r="X60">
        <v>28.5</v>
      </c>
      <c r="Y60">
        <v>9.5</v>
      </c>
      <c r="Z60">
        <v>9.5</v>
      </c>
      <c r="AA60">
        <v>227.73</v>
      </c>
      <c r="AB60">
        <v>45.54</v>
      </c>
      <c r="AC60">
        <v>90</v>
      </c>
      <c r="AD60">
        <v>41</v>
      </c>
      <c r="AE60">
        <v>78</v>
      </c>
      <c r="AF60">
        <v>38</v>
      </c>
      <c r="AG60">
        <v>7</v>
      </c>
      <c r="AH60">
        <v>36</v>
      </c>
      <c r="AI60">
        <v>36</v>
      </c>
      <c r="AJ60">
        <v>30.79</v>
      </c>
      <c r="AK60">
        <v>172</v>
      </c>
      <c r="AL60">
        <v>73</v>
      </c>
    </row>
    <row r="61" spans="1:38">
      <c r="A61" t="s">
        <v>103</v>
      </c>
      <c r="B61" s="35">
        <v>187.48</v>
      </c>
      <c r="C61" s="35">
        <v>68.16</v>
      </c>
      <c r="D61" s="94">
        <f t="shared" si="0"/>
        <v>98</v>
      </c>
      <c r="E61" s="35"/>
      <c r="F61" s="35"/>
      <c r="G61" s="35"/>
      <c r="H61" s="35"/>
      <c r="I61" s="35"/>
      <c r="J61" s="38">
        <v>13.91</v>
      </c>
      <c r="K61" s="38">
        <v>13.91</v>
      </c>
      <c r="L61" s="38">
        <v>14.27</v>
      </c>
      <c r="M61">
        <v>70.459999999999994</v>
      </c>
      <c r="N61">
        <v>273.25</v>
      </c>
      <c r="O61">
        <v>100.68</v>
      </c>
      <c r="P61">
        <v>5.9</v>
      </c>
      <c r="Q61">
        <v>31.01</v>
      </c>
      <c r="R61" s="94">
        <v>32.67</v>
      </c>
      <c r="S61" s="94">
        <v>32.659999999999997</v>
      </c>
      <c r="T61" s="94">
        <v>32.67</v>
      </c>
      <c r="U61">
        <v>5</v>
      </c>
      <c r="V61">
        <v>111.83</v>
      </c>
      <c r="W61">
        <v>4.18</v>
      </c>
      <c r="X61">
        <v>29</v>
      </c>
      <c r="Y61">
        <v>9.66</v>
      </c>
      <c r="Z61">
        <v>9.67</v>
      </c>
      <c r="AA61">
        <v>218.57</v>
      </c>
      <c r="AB61">
        <v>43.71</v>
      </c>
      <c r="AC61">
        <v>87</v>
      </c>
      <c r="AD61">
        <v>40</v>
      </c>
      <c r="AE61">
        <v>78</v>
      </c>
      <c r="AF61">
        <v>37</v>
      </c>
      <c r="AG61">
        <v>7.34</v>
      </c>
      <c r="AH61">
        <v>37.33</v>
      </c>
      <c r="AI61">
        <v>37.33</v>
      </c>
      <c r="AJ61">
        <v>31.29</v>
      </c>
      <c r="AK61">
        <v>161</v>
      </c>
      <c r="AL61">
        <v>69</v>
      </c>
    </row>
    <row r="62" spans="1:38">
      <c r="A62" t="s">
        <v>104</v>
      </c>
      <c r="B62" s="35">
        <v>187.48</v>
      </c>
      <c r="C62" s="35">
        <v>87.17</v>
      </c>
      <c r="D62" s="94">
        <f t="shared" si="0"/>
        <v>98</v>
      </c>
      <c r="E62" s="35"/>
      <c r="F62" s="35"/>
      <c r="G62" s="35"/>
      <c r="H62" s="35"/>
      <c r="I62" s="35"/>
      <c r="J62" s="38">
        <v>13.26</v>
      </c>
      <c r="K62" s="38">
        <v>13.26</v>
      </c>
      <c r="L62" s="38">
        <v>13.59</v>
      </c>
      <c r="M62">
        <v>70.459999999999994</v>
      </c>
      <c r="N62">
        <v>273.25</v>
      </c>
      <c r="O62">
        <v>100.68</v>
      </c>
      <c r="P62">
        <v>5.9</v>
      </c>
      <c r="Q62">
        <v>33.01</v>
      </c>
      <c r="R62" s="94">
        <v>32.67</v>
      </c>
      <c r="S62" s="94">
        <v>32.659999999999997</v>
      </c>
      <c r="T62" s="94">
        <v>32.67</v>
      </c>
      <c r="U62">
        <v>5</v>
      </c>
      <c r="V62">
        <v>104.03</v>
      </c>
      <c r="W62">
        <v>4.18</v>
      </c>
      <c r="X62">
        <v>29.5</v>
      </c>
      <c r="Y62">
        <v>9.84</v>
      </c>
      <c r="Z62">
        <v>9.83</v>
      </c>
      <c r="AA62">
        <v>207.75</v>
      </c>
      <c r="AB62">
        <v>41.55</v>
      </c>
      <c r="AC62">
        <v>84</v>
      </c>
      <c r="AD62">
        <v>38</v>
      </c>
      <c r="AE62">
        <v>73</v>
      </c>
      <c r="AF62">
        <v>35</v>
      </c>
      <c r="AG62">
        <v>7.66</v>
      </c>
      <c r="AH62">
        <v>38</v>
      </c>
      <c r="AI62">
        <v>38</v>
      </c>
      <c r="AJ62">
        <v>31.29</v>
      </c>
      <c r="AK62">
        <v>154</v>
      </c>
      <c r="AL62">
        <v>66</v>
      </c>
    </row>
    <row r="63" spans="1:38">
      <c r="A63" t="s">
        <v>105</v>
      </c>
      <c r="B63" s="35">
        <v>190.38</v>
      </c>
      <c r="C63" s="35">
        <v>87.17</v>
      </c>
      <c r="D63" s="94">
        <f t="shared" si="0"/>
        <v>98</v>
      </c>
      <c r="E63" s="35"/>
      <c r="F63" s="35"/>
      <c r="G63" s="35"/>
      <c r="H63" s="35"/>
      <c r="I63" s="35"/>
      <c r="J63" s="38">
        <v>12.35</v>
      </c>
      <c r="K63" s="38">
        <v>12.35</v>
      </c>
      <c r="L63" s="38">
        <v>12.65</v>
      </c>
      <c r="M63">
        <v>70.459999999999994</v>
      </c>
      <c r="N63">
        <v>273.25</v>
      </c>
      <c r="O63">
        <v>100.68</v>
      </c>
      <c r="P63">
        <v>6.22</v>
      </c>
      <c r="Q63">
        <v>33.81</v>
      </c>
      <c r="R63" s="94">
        <v>32.67</v>
      </c>
      <c r="S63" s="94">
        <v>32.659999999999997</v>
      </c>
      <c r="T63" s="94">
        <v>32.67</v>
      </c>
      <c r="U63">
        <v>5.31</v>
      </c>
      <c r="V63">
        <v>96.88</v>
      </c>
      <c r="W63">
        <v>4.37</v>
      </c>
      <c r="X63">
        <v>30</v>
      </c>
      <c r="Y63">
        <v>10</v>
      </c>
      <c r="Z63">
        <v>10</v>
      </c>
      <c r="AA63">
        <v>195.43</v>
      </c>
      <c r="AB63">
        <v>39.08</v>
      </c>
      <c r="AC63">
        <v>78</v>
      </c>
      <c r="AD63">
        <v>36</v>
      </c>
      <c r="AE63">
        <v>68</v>
      </c>
      <c r="AF63">
        <v>32</v>
      </c>
      <c r="AG63">
        <v>8</v>
      </c>
      <c r="AH63">
        <v>38.33</v>
      </c>
      <c r="AI63">
        <v>38.33</v>
      </c>
      <c r="AJ63">
        <v>31.29</v>
      </c>
      <c r="AK63">
        <v>144</v>
      </c>
      <c r="AL63">
        <v>61</v>
      </c>
    </row>
    <row r="64" spans="1:38">
      <c r="A64" t="s">
        <v>106</v>
      </c>
      <c r="B64" s="35">
        <v>209.71</v>
      </c>
      <c r="C64" s="35">
        <v>87.17</v>
      </c>
      <c r="D64" s="94">
        <f t="shared" si="0"/>
        <v>98</v>
      </c>
      <c r="E64" s="35"/>
      <c r="F64" s="35"/>
      <c r="G64" s="35"/>
      <c r="H64" s="35"/>
      <c r="I64" s="35"/>
      <c r="J64" s="38">
        <v>11.43</v>
      </c>
      <c r="K64" s="38">
        <v>11.43</v>
      </c>
      <c r="L64" s="38">
        <v>11.72</v>
      </c>
      <c r="M64">
        <v>70.459999999999994</v>
      </c>
      <c r="N64">
        <v>273.25</v>
      </c>
      <c r="O64">
        <v>100.68</v>
      </c>
      <c r="P64">
        <v>6.22</v>
      </c>
      <c r="Q64">
        <v>34.01</v>
      </c>
      <c r="R64" s="94">
        <v>32.67</v>
      </c>
      <c r="S64" s="94">
        <v>32.659999999999997</v>
      </c>
      <c r="T64" s="94">
        <v>32.67</v>
      </c>
      <c r="U64">
        <v>5.31</v>
      </c>
      <c r="V64">
        <v>87.68</v>
      </c>
      <c r="W64">
        <v>4.37</v>
      </c>
      <c r="X64">
        <v>31</v>
      </c>
      <c r="Y64">
        <v>10.34</v>
      </c>
      <c r="Z64">
        <v>10.33</v>
      </c>
      <c r="AA64">
        <v>181.95</v>
      </c>
      <c r="AB64">
        <v>36.39</v>
      </c>
      <c r="AC64">
        <v>73</v>
      </c>
      <c r="AD64">
        <v>34</v>
      </c>
      <c r="AE64">
        <v>63</v>
      </c>
      <c r="AF64">
        <v>30</v>
      </c>
      <c r="AG64">
        <v>8.34</v>
      </c>
      <c r="AH64">
        <v>38.67</v>
      </c>
      <c r="AI64">
        <v>38.67</v>
      </c>
      <c r="AJ64">
        <v>31.29</v>
      </c>
      <c r="AK64">
        <v>133</v>
      </c>
      <c r="AL64">
        <v>57</v>
      </c>
    </row>
    <row r="65" spans="1:38">
      <c r="A65" t="s">
        <v>107</v>
      </c>
      <c r="B65" s="35">
        <v>219.37</v>
      </c>
      <c r="C65" s="35">
        <v>87.17</v>
      </c>
      <c r="D65" s="94">
        <f t="shared" si="0"/>
        <v>98</v>
      </c>
      <c r="E65" s="35"/>
      <c r="F65" s="35"/>
      <c r="G65" s="35"/>
      <c r="H65" s="35"/>
      <c r="I65" s="35"/>
      <c r="J65" s="38">
        <v>10.52</v>
      </c>
      <c r="K65" s="38">
        <v>10.52</v>
      </c>
      <c r="L65" s="38">
        <v>10.79</v>
      </c>
      <c r="M65">
        <v>70.459999999999994</v>
      </c>
      <c r="N65">
        <v>273.25</v>
      </c>
      <c r="O65">
        <v>100.68</v>
      </c>
      <c r="P65">
        <v>6.22</v>
      </c>
      <c r="Q65">
        <v>25.01</v>
      </c>
      <c r="R65" s="94">
        <v>32.67</v>
      </c>
      <c r="S65" s="94">
        <v>32.659999999999997</v>
      </c>
      <c r="T65" s="94">
        <v>32.67</v>
      </c>
      <c r="U65">
        <v>5.31</v>
      </c>
      <c r="V65">
        <v>78.069999999999993</v>
      </c>
      <c r="W65">
        <v>4.37</v>
      </c>
      <c r="X65">
        <v>46.5</v>
      </c>
      <c r="Y65">
        <v>15.5</v>
      </c>
      <c r="Z65">
        <v>15.5</v>
      </c>
      <c r="AA65">
        <v>167.89</v>
      </c>
      <c r="AB65">
        <v>33.58</v>
      </c>
      <c r="AC65">
        <v>66</v>
      </c>
      <c r="AD65">
        <v>31</v>
      </c>
      <c r="AE65">
        <v>56</v>
      </c>
      <c r="AF65">
        <v>27</v>
      </c>
      <c r="AG65">
        <v>13.34</v>
      </c>
      <c r="AH65">
        <v>48.33</v>
      </c>
      <c r="AI65">
        <v>48.33</v>
      </c>
      <c r="AJ65">
        <v>31.29</v>
      </c>
      <c r="AK65">
        <v>119</v>
      </c>
      <c r="AL65">
        <v>51</v>
      </c>
    </row>
    <row r="66" spans="1:38">
      <c r="A66" t="s">
        <v>108</v>
      </c>
      <c r="B66" s="35">
        <v>219.37</v>
      </c>
      <c r="C66" s="35">
        <v>87.17</v>
      </c>
      <c r="D66" s="94">
        <f t="shared" si="0"/>
        <v>98</v>
      </c>
      <c r="E66" s="35"/>
      <c r="F66" s="35"/>
      <c r="G66" s="35"/>
      <c r="H66" s="35"/>
      <c r="I66" s="35"/>
      <c r="J66" s="38">
        <v>9.6199999999999992</v>
      </c>
      <c r="K66" s="38">
        <v>9.6199999999999992</v>
      </c>
      <c r="L66" s="38">
        <v>9.86</v>
      </c>
      <c r="M66">
        <v>70.459999999999994</v>
      </c>
      <c r="N66">
        <v>273.25</v>
      </c>
      <c r="O66">
        <v>100.68</v>
      </c>
      <c r="P66">
        <v>6.22</v>
      </c>
      <c r="Q66">
        <v>24.81</v>
      </c>
      <c r="R66" s="94">
        <v>32.67</v>
      </c>
      <c r="S66" s="94">
        <v>32.659999999999997</v>
      </c>
      <c r="T66" s="94">
        <v>32.67</v>
      </c>
      <c r="U66">
        <v>5.31</v>
      </c>
      <c r="V66">
        <v>67.87</v>
      </c>
      <c r="W66">
        <v>4.37</v>
      </c>
      <c r="X66">
        <v>47.5</v>
      </c>
      <c r="Y66">
        <v>15.84</v>
      </c>
      <c r="Z66">
        <v>15.83</v>
      </c>
      <c r="AA66">
        <v>153.06</v>
      </c>
      <c r="AB66">
        <v>30.61</v>
      </c>
      <c r="AC66">
        <v>62</v>
      </c>
      <c r="AD66">
        <v>29</v>
      </c>
      <c r="AE66">
        <v>49</v>
      </c>
      <c r="AF66">
        <v>24</v>
      </c>
      <c r="AG66">
        <v>13.34</v>
      </c>
      <c r="AH66">
        <v>48</v>
      </c>
      <c r="AI66">
        <v>48</v>
      </c>
      <c r="AJ66">
        <v>31.29</v>
      </c>
      <c r="AK66">
        <v>105</v>
      </c>
      <c r="AL66">
        <v>45</v>
      </c>
    </row>
    <row r="67" spans="1:38">
      <c r="A67" t="s">
        <v>109</v>
      </c>
      <c r="B67" s="35">
        <v>261.76</v>
      </c>
      <c r="C67" s="35">
        <v>87.17</v>
      </c>
      <c r="D67" s="94">
        <f t="shared" si="0"/>
        <v>98</v>
      </c>
      <c r="E67" s="35"/>
      <c r="F67" s="35"/>
      <c r="G67" s="35"/>
      <c r="H67" s="35"/>
      <c r="I67" s="35"/>
      <c r="J67" s="38">
        <v>8.5399999999999991</v>
      </c>
      <c r="K67" s="38">
        <v>8.5399999999999991</v>
      </c>
      <c r="L67" s="38">
        <v>8.76</v>
      </c>
      <c r="M67">
        <v>70.459999999999994</v>
      </c>
      <c r="N67">
        <v>273.25</v>
      </c>
      <c r="O67">
        <v>100.68</v>
      </c>
      <c r="P67">
        <v>6.61</v>
      </c>
      <c r="Q67">
        <v>24.21</v>
      </c>
      <c r="R67" s="94">
        <v>32.67</v>
      </c>
      <c r="S67" s="94">
        <v>32.659999999999997</v>
      </c>
      <c r="T67" s="94">
        <v>32.67</v>
      </c>
      <c r="U67">
        <v>5.77</v>
      </c>
      <c r="V67">
        <v>57.36</v>
      </c>
      <c r="W67">
        <v>4.6500000000000004</v>
      </c>
      <c r="X67">
        <v>48.5</v>
      </c>
      <c r="Y67">
        <v>16.16</v>
      </c>
      <c r="Z67">
        <v>16.170000000000002</v>
      </c>
      <c r="AA67">
        <v>137.91999999999999</v>
      </c>
      <c r="AB67">
        <v>27.58</v>
      </c>
      <c r="AC67">
        <v>56</v>
      </c>
      <c r="AD67">
        <v>25</v>
      </c>
      <c r="AE67">
        <v>43</v>
      </c>
      <c r="AF67">
        <v>20</v>
      </c>
      <c r="AG67">
        <v>13.66</v>
      </c>
      <c r="AH67">
        <v>48</v>
      </c>
      <c r="AI67">
        <v>48</v>
      </c>
      <c r="AJ67">
        <v>31.29</v>
      </c>
      <c r="AK67">
        <v>91</v>
      </c>
      <c r="AL67">
        <v>39</v>
      </c>
    </row>
    <row r="68" spans="1:38">
      <c r="A68" t="s">
        <v>110</v>
      </c>
      <c r="B68" s="35">
        <v>261.76</v>
      </c>
      <c r="C68" s="35">
        <v>87.17</v>
      </c>
      <c r="D68" s="94">
        <f t="shared" ref="D68:D98" si="1">R68+S68+T68</f>
        <v>98</v>
      </c>
      <c r="E68" s="35"/>
      <c r="F68" s="35"/>
      <c r="G68" s="35"/>
      <c r="H68" s="35"/>
      <c r="I68" s="35"/>
      <c r="J68" s="38">
        <v>7.68</v>
      </c>
      <c r="K68" s="38">
        <v>7.68</v>
      </c>
      <c r="L68" s="38">
        <v>7.87</v>
      </c>
      <c r="M68">
        <v>70.459999999999994</v>
      </c>
      <c r="N68">
        <v>273.25</v>
      </c>
      <c r="O68">
        <v>100.68</v>
      </c>
      <c r="P68">
        <v>6.61</v>
      </c>
      <c r="Q68">
        <v>24.41</v>
      </c>
      <c r="R68" s="94">
        <v>32.67</v>
      </c>
      <c r="S68" s="94">
        <v>32.659999999999997</v>
      </c>
      <c r="T68" s="94">
        <v>32.67</v>
      </c>
      <c r="U68">
        <v>5.77</v>
      </c>
      <c r="V68">
        <v>46.63</v>
      </c>
      <c r="W68">
        <v>4.6500000000000004</v>
      </c>
      <c r="X68">
        <v>47.5</v>
      </c>
      <c r="Y68">
        <v>15.84</v>
      </c>
      <c r="Z68">
        <v>15.83</v>
      </c>
      <c r="AA68">
        <v>120.77</v>
      </c>
      <c r="AB68">
        <v>24.15</v>
      </c>
      <c r="AC68">
        <v>48</v>
      </c>
      <c r="AD68">
        <v>21</v>
      </c>
      <c r="AE68">
        <v>36</v>
      </c>
      <c r="AF68">
        <v>17</v>
      </c>
      <c r="AG68">
        <v>14.34</v>
      </c>
      <c r="AH68">
        <v>49</v>
      </c>
      <c r="AI68">
        <v>49</v>
      </c>
      <c r="AJ68">
        <v>31.29</v>
      </c>
      <c r="AK68">
        <v>77</v>
      </c>
      <c r="AL68">
        <v>33</v>
      </c>
    </row>
    <row r="69" spans="1:38">
      <c r="A69" t="s">
        <v>111</v>
      </c>
      <c r="B69" s="35">
        <v>261.76</v>
      </c>
      <c r="C69" s="35">
        <v>87.17</v>
      </c>
      <c r="D69" s="94">
        <f t="shared" si="1"/>
        <v>98</v>
      </c>
      <c r="E69" s="35"/>
      <c r="F69" s="35"/>
      <c r="G69" s="35"/>
      <c r="H69" s="35"/>
      <c r="I69" s="35"/>
      <c r="J69" s="38">
        <v>6.77</v>
      </c>
      <c r="K69" s="38">
        <v>6.77</v>
      </c>
      <c r="L69" s="38">
        <v>6.94</v>
      </c>
      <c r="M69">
        <v>70.459999999999994</v>
      </c>
      <c r="N69">
        <v>273.25</v>
      </c>
      <c r="O69">
        <v>100.68</v>
      </c>
      <c r="P69">
        <v>6.61</v>
      </c>
      <c r="Q69">
        <v>30.81</v>
      </c>
      <c r="R69" s="94">
        <v>32.85</v>
      </c>
      <c r="S69" s="94">
        <v>32.299999999999997</v>
      </c>
      <c r="T69" s="94">
        <v>32.85</v>
      </c>
      <c r="U69">
        <v>5.77</v>
      </c>
      <c r="V69">
        <v>35.86</v>
      </c>
      <c r="W69">
        <v>4.6500000000000004</v>
      </c>
      <c r="X69">
        <v>49.5</v>
      </c>
      <c r="Y69">
        <v>16.5</v>
      </c>
      <c r="Z69">
        <v>16.5</v>
      </c>
      <c r="AA69">
        <v>102.72</v>
      </c>
      <c r="AB69">
        <v>20.54</v>
      </c>
      <c r="AC69">
        <v>41</v>
      </c>
      <c r="AD69">
        <v>18</v>
      </c>
      <c r="AE69">
        <v>29</v>
      </c>
      <c r="AF69">
        <v>14</v>
      </c>
      <c r="AG69">
        <v>15</v>
      </c>
      <c r="AH69">
        <v>50</v>
      </c>
      <c r="AI69">
        <v>50</v>
      </c>
      <c r="AJ69">
        <v>31.29</v>
      </c>
      <c r="AK69">
        <v>67</v>
      </c>
      <c r="AL69">
        <v>28</v>
      </c>
    </row>
    <row r="70" spans="1:38">
      <c r="A70" t="s">
        <v>112</v>
      </c>
      <c r="B70" s="35">
        <v>223.24</v>
      </c>
      <c r="C70" s="35">
        <v>87.17</v>
      </c>
      <c r="D70" s="94">
        <f t="shared" si="1"/>
        <v>85.6</v>
      </c>
      <c r="E70" s="35"/>
      <c r="F70" s="35"/>
      <c r="G70" s="35"/>
      <c r="H70" s="35"/>
      <c r="I70" s="35"/>
      <c r="J70" s="38">
        <v>5.76</v>
      </c>
      <c r="K70" s="38">
        <v>5.76</v>
      </c>
      <c r="L70" s="38">
        <v>5.9</v>
      </c>
      <c r="M70">
        <v>70.459999999999994</v>
      </c>
      <c r="N70">
        <v>273.25</v>
      </c>
      <c r="O70">
        <v>100.68</v>
      </c>
      <c r="P70">
        <v>6.61</v>
      </c>
      <c r="Q70">
        <v>30.61</v>
      </c>
      <c r="R70" s="94">
        <v>33</v>
      </c>
      <c r="S70" s="94">
        <v>19.600000000000001</v>
      </c>
      <c r="T70" s="94">
        <v>33</v>
      </c>
      <c r="U70">
        <v>5.77</v>
      </c>
      <c r="V70">
        <v>25.59</v>
      </c>
      <c r="W70">
        <v>4.6500000000000004</v>
      </c>
      <c r="X70">
        <v>50</v>
      </c>
      <c r="Y70">
        <v>16.66</v>
      </c>
      <c r="Z70">
        <v>16.670000000000002</v>
      </c>
      <c r="AA70">
        <v>84.3</v>
      </c>
      <c r="AB70">
        <v>16.86</v>
      </c>
      <c r="AC70">
        <v>33</v>
      </c>
      <c r="AD70">
        <v>14</v>
      </c>
      <c r="AE70">
        <v>22</v>
      </c>
      <c r="AF70">
        <v>11</v>
      </c>
      <c r="AG70">
        <v>15.66</v>
      </c>
      <c r="AH70">
        <v>50.67</v>
      </c>
      <c r="AI70">
        <v>50.67</v>
      </c>
      <c r="AJ70">
        <v>31.29</v>
      </c>
      <c r="AK70">
        <v>53</v>
      </c>
      <c r="AL70">
        <v>22</v>
      </c>
    </row>
    <row r="71" spans="1:38">
      <c r="A71" t="s">
        <v>113</v>
      </c>
      <c r="B71" s="35">
        <v>214.54</v>
      </c>
      <c r="C71" s="35">
        <v>73.45</v>
      </c>
      <c r="D71" s="94">
        <f t="shared" si="1"/>
        <v>74.989999999999995</v>
      </c>
      <c r="E71" s="35"/>
      <c r="F71" s="35"/>
      <c r="G71" s="35"/>
      <c r="H71" s="35"/>
      <c r="I71" s="35"/>
      <c r="J71" s="38">
        <v>4.79</v>
      </c>
      <c r="K71" s="38">
        <v>4.79</v>
      </c>
      <c r="L71" s="38">
        <v>4.92</v>
      </c>
      <c r="M71">
        <v>70.459999999999994</v>
      </c>
      <c r="N71">
        <v>273.25</v>
      </c>
      <c r="O71">
        <v>91.29</v>
      </c>
      <c r="P71">
        <v>7</v>
      </c>
      <c r="Q71">
        <v>30.41</v>
      </c>
      <c r="R71" s="94">
        <v>28.29</v>
      </c>
      <c r="S71" s="94">
        <v>13.7</v>
      </c>
      <c r="T71" s="94">
        <v>33</v>
      </c>
      <c r="U71">
        <v>6.53</v>
      </c>
      <c r="V71">
        <v>16.52</v>
      </c>
      <c r="W71">
        <v>4.83</v>
      </c>
      <c r="X71">
        <v>48</v>
      </c>
      <c r="Y71">
        <v>16</v>
      </c>
      <c r="Z71">
        <v>16</v>
      </c>
      <c r="AA71">
        <v>67.2</v>
      </c>
      <c r="AB71">
        <v>13.44</v>
      </c>
      <c r="AC71">
        <v>24</v>
      </c>
      <c r="AD71">
        <v>11</v>
      </c>
      <c r="AE71">
        <v>17</v>
      </c>
      <c r="AF71">
        <v>8</v>
      </c>
      <c r="AG71">
        <v>17</v>
      </c>
      <c r="AH71">
        <v>51.33</v>
      </c>
      <c r="AI71">
        <v>51.33</v>
      </c>
      <c r="AJ71">
        <v>31.29</v>
      </c>
      <c r="AK71">
        <v>42</v>
      </c>
      <c r="AL71">
        <v>18</v>
      </c>
    </row>
    <row r="72" spans="1:38">
      <c r="A72" t="s">
        <v>114</v>
      </c>
      <c r="B72" s="35">
        <v>214.54</v>
      </c>
      <c r="C72" s="35">
        <v>73.45</v>
      </c>
      <c r="D72" s="94">
        <f t="shared" si="1"/>
        <v>52.01</v>
      </c>
      <c r="E72" s="35"/>
      <c r="F72" s="35"/>
      <c r="G72" s="35"/>
      <c r="H72" s="35"/>
      <c r="I72" s="35"/>
      <c r="J72" s="38">
        <v>3.92</v>
      </c>
      <c r="K72" s="38">
        <v>3.92</v>
      </c>
      <c r="L72" s="38">
        <v>4.01</v>
      </c>
      <c r="M72">
        <v>70.459999999999994</v>
      </c>
      <c r="N72">
        <v>273.25</v>
      </c>
      <c r="O72">
        <v>91.29</v>
      </c>
      <c r="P72">
        <v>7</v>
      </c>
      <c r="Q72">
        <v>30.61</v>
      </c>
      <c r="R72" s="94">
        <v>12.11</v>
      </c>
      <c r="S72" s="94">
        <v>6.9</v>
      </c>
      <c r="T72" s="94">
        <v>33</v>
      </c>
      <c r="U72">
        <v>6.53</v>
      </c>
      <c r="V72">
        <v>9.9600000000000009</v>
      </c>
      <c r="W72">
        <v>4.83</v>
      </c>
      <c r="X72">
        <v>51</v>
      </c>
      <c r="Y72">
        <v>17</v>
      </c>
      <c r="Z72">
        <v>17</v>
      </c>
      <c r="AA72">
        <v>50.64</v>
      </c>
      <c r="AB72">
        <v>10.130000000000001</v>
      </c>
      <c r="AC72">
        <v>18</v>
      </c>
      <c r="AD72">
        <v>7</v>
      </c>
      <c r="AE72">
        <v>14</v>
      </c>
      <c r="AF72">
        <v>6</v>
      </c>
      <c r="AG72">
        <v>17.66</v>
      </c>
      <c r="AH72">
        <v>52</v>
      </c>
      <c r="AI72">
        <v>52</v>
      </c>
      <c r="AJ72">
        <v>31.29</v>
      </c>
      <c r="AK72">
        <v>29</v>
      </c>
      <c r="AL72">
        <v>12</v>
      </c>
    </row>
    <row r="73" spans="1:38">
      <c r="A73" t="s">
        <v>115</v>
      </c>
      <c r="B73" s="35">
        <v>172.27</v>
      </c>
      <c r="C73" s="35">
        <v>73.45</v>
      </c>
      <c r="D73" s="94">
        <f t="shared" si="1"/>
        <v>36.119999999999997</v>
      </c>
      <c r="E73" s="35"/>
      <c r="F73" s="35"/>
      <c r="G73" s="35"/>
      <c r="H73" s="35"/>
      <c r="I73" s="35"/>
      <c r="J73" s="38">
        <v>2.98</v>
      </c>
      <c r="K73" s="38">
        <v>2.98</v>
      </c>
      <c r="L73" s="38">
        <v>3.06</v>
      </c>
      <c r="M73">
        <v>66.3</v>
      </c>
      <c r="N73">
        <v>273.25</v>
      </c>
      <c r="O73">
        <v>91.29</v>
      </c>
      <c r="P73">
        <v>7</v>
      </c>
      <c r="Q73">
        <v>27.01</v>
      </c>
      <c r="R73" s="94">
        <v>1.1200000000000001</v>
      </c>
      <c r="S73" s="94">
        <v>2</v>
      </c>
      <c r="T73" s="94">
        <v>33</v>
      </c>
      <c r="U73">
        <v>6.53</v>
      </c>
      <c r="V73">
        <v>6.16</v>
      </c>
      <c r="W73">
        <v>4.83</v>
      </c>
      <c r="X73">
        <v>54</v>
      </c>
      <c r="Y73">
        <v>18</v>
      </c>
      <c r="Z73">
        <v>18</v>
      </c>
      <c r="AA73">
        <v>35.32</v>
      </c>
      <c r="AB73">
        <v>7.06</v>
      </c>
      <c r="AC73">
        <v>12</v>
      </c>
      <c r="AD73">
        <v>5</v>
      </c>
      <c r="AE73">
        <v>8</v>
      </c>
      <c r="AF73">
        <v>4</v>
      </c>
      <c r="AG73">
        <v>16</v>
      </c>
      <c r="AH73">
        <v>52</v>
      </c>
      <c r="AI73">
        <v>52</v>
      </c>
      <c r="AJ73">
        <v>31.29</v>
      </c>
      <c r="AK73">
        <v>18</v>
      </c>
      <c r="AL73">
        <v>7</v>
      </c>
    </row>
    <row r="74" spans="1:38">
      <c r="A74" t="s">
        <v>116</v>
      </c>
      <c r="B74" s="35">
        <v>214.54</v>
      </c>
      <c r="C74" s="35">
        <v>73.45</v>
      </c>
      <c r="D74" s="94">
        <f t="shared" si="1"/>
        <v>23.09</v>
      </c>
      <c r="E74" s="35"/>
      <c r="F74" s="35"/>
      <c r="G74" s="35"/>
      <c r="H74" s="35"/>
      <c r="I74" s="35"/>
      <c r="J74" s="38">
        <v>2.15</v>
      </c>
      <c r="K74" s="38">
        <v>2.15</v>
      </c>
      <c r="L74" s="38">
        <v>2.21</v>
      </c>
      <c r="M74">
        <v>74.819999999999993</v>
      </c>
      <c r="N74">
        <v>273.25</v>
      </c>
      <c r="O74">
        <v>91.29</v>
      </c>
      <c r="P74">
        <v>7</v>
      </c>
      <c r="Q74">
        <v>26.41</v>
      </c>
      <c r="R74" s="94">
        <v>0</v>
      </c>
      <c r="S74" s="94">
        <v>0</v>
      </c>
      <c r="T74" s="94">
        <v>23.09</v>
      </c>
      <c r="U74">
        <v>6.53</v>
      </c>
      <c r="V74">
        <v>2.86</v>
      </c>
      <c r="W74">
        <v>4.83</v>
      </c>
      <c r="X74">
        <v>55.5</v>
      </c>
      <c r="Y74">
        <v>18.5</v>
      </c>
      <c r="Z74">
        <v>18.5</v>
      </c>
      <c r="AA74">
        <v>21.45</v>
      </c>
      <c r="AB74">
        <v>4.29</v>
      </c>
      <c r="AC74">
        <v>8</v>
      </c>
      <c r="AD74">
        <v>5</v>
      </c>
      <c r="AE74">
        <v>2</v>
      </c>
      <c r="AF74">
        <v>1</v>
      </c>
      <c r="AG74">
        <v>16.34</v>
      </c>
      <c r="AH74">
        <v>51.33</v>
      </c>
      <c r="AI74">
        <v>51.33</v>
      </c>
      <c r="AJ74">
        <v>31.29</v>
      </c>
      <c r="AK74">
        <v>11</v>
      </c>
      <c r="AL74">
        <v>4</v>
      </c>
    </row>
    <row r="75" spans="1:38">
      <c r="A75" t="s">
        <v>117</v>
      </c>
      <c r="B75" s="35">
        <v>214.54</v>
      </c>
      <c r="C75" s="35">
        <v>73.45</v>
      </c>
      <c r="D75" s="94">
        <f t="shared" si="1"/>
        <v>0</v>
      </c>
      <c r="E75" s="35"/>
      <c r="F75" s="35"/>
      <c r="G75" s="35"/>
      <c r="H75" s="35"/>
      <c r="I75" s="35"/>
      <c r="J75" s="38">
        <v>1.64</v>
      </c>
      <c r="K75" s="38">
        <v>1.64</v>
      </c>
      <c r="L75" s="38">
        <v>1.68</v>
      </c>
      <c r="M75">
        <v>83.34</v>
      </c>
      <c r="N75">
        <v>273.25</v>
      </c>
      <c r="O75">
        <v>91.29</v>
      </c>
      <c r="P75">
        <v>7</v>
      </c>
      <c r="Q75">
        <v>25.61</v>
      </c>
      <c r="R75" s="94">
        <v>0</v>
      </c>
      <c r="S75" s="94">
        <v>0</v>
      </c>
      <c r="T75" s="94">
        <v>0</v>
      </c>
      <c r="U75">
        <v>7.07</v>
      </c>
      <c r="V75">
        <v>0.22</v>
      </c>
      <c r="W75">
        <v>5.0199999999999996</v>
      </c>
      <c r="X75">
        <v>48.5</v>
      </c>
      <c r="Y75">
        <v>16.16</v>
      </c>
      <c r="Z75">
        <v>16.170000000000002</v>
      </c>
      <c r="AA75">
        <v>11.62</v>
      </c>
      <c r="AB75">
        <v>2.3199999999999998</v>
      </c>
      <c r="AC75">
        <v>4</v>
      </c>
      <c r="AD75">
        <v>3</v>
      </c>
      <c r="AE75">
        <v>0</v>
      </c>
      <c r="AF75">
        <v>0</v>
      </c>
      <c r="AG75">
        <v>14</v>
      </c>
      <c r="AH75">
        <v>50.33</v>
      </c>
      <c r="AI75">
        <v>50.33</v>
      </c>
      <c r="AJ75">
        <v>31.29</v>
      </c>
      <c r="AK75">
        <v>5</v>
      </c>
      <c r="AL75">
        <v>2</v>
      </c>
    </row>
    <row r="76" spans="1:38">
      <c r="A76" t="s">
        <v>118</v>
      </c>
      <c r="B76" s="35">
        <v>214.54</v>
      </c>
      <c r="C76" s="35">
        <v>73.45</v>
      </c>
      <c r="D76" s="94">
        <f t="shared" si="1"/>
        <v>0</v>
      </c>
      <c r="E76" s="35"/>
      <c r="F76" s="35"/>
      <c r="G76" s="35"/>
      <c r="H76" s="35"/>
      <c r="I76" s="35"/>
      <c r="J76" s="38">
        <v>1.17</v>
      </c>
      <c r="K76" s="38">
        <v>1.17</v>
      </c>
      <c r="L76" s="38">
        <v>1.19</v>
      </c>
      <c r="M76">
        <v>115.54</v>
      </c>
      <c r="N76">
        <v>273.25</v>
      </c>
      <c r="O76">
        <v>91.29</v>
      </c>
      <c r="P76">
        <v>7</v>
      </c>
      <c r="Q76">
        <v>24.81</v>
      </c>
      <c r="R76" s="94">
        <v>0</v>
      </c>
      <c r="S76" s="94">
        <v>0</v>
      </c>
      <c r="T76" s="94">
        <v>0</v>
      </c>
      <c r="U76">
        <v>7.07</v>
      </c>
      <c r="V76">
        <v>0</v>
      </c>
      <c r="W76">
        <v>5.0199999999999996</v>
      </c>
      <c r="X76">
        <v>48.5</v>
      </c>
      <c r="Y76">
        <v>16.16</v>
      </c>
      <c r="Z76">
        <v>16.170000000000002</v>
      </c>
      <c r="AA76">
        <v>4.53</v>
      </c>
      <c r="AB76">
        <v>0.91</v>
      </c>
      <c r="AC76">
        <v>2</v>
      </c>
      <c r="AD76">
        <v>2</v>
      </c>
      <c r="AE76">
        <v>0</v>
      </c>
      <c r="AF76">
        <v>0</v>
      </c>
      <c r="AG76">
        <v>14</v>
      </c>
      <c r="AH76">
        <v>48.67</v>
      </c>
      <c r="AI76">
        <v>48.67</v>
      </c>
      <c r="AJ76">
        <v>31.29</v>
      </c>
      <c r="AK76">
        <v>1</v>
      </c>
      <c r="AL76">
        <v>0</v>
      </c>
    </row>
    <row r="77" spans="1:38">
      <c r="A77" t="s">
        <v>119</v>
      </c>
      <c r="B77" s="35">
        <v>214.54</v>
      </c>
      <c r="C77" s="35">
        <v>73.45</v>
      </c>
      <c r="D77" s="94">
        <f t="shared" si="1"/>
        <v>0</v>
      </c>
      <c r="E77" s="35"/>
      <c r="F77" s="35"/>
      <c r="G77" s="35"/>
      <c r="H77" s="35"/>
      <c r="I77" s="35"/>
      <c r="J77" s="38">
        <v>0.59</v>
      </c>
      <c r="K77" s="38">
        <v>0.59</v>
      </c>
      <c r="L77" s="38">
        <v>0.61</v>
      </c>
      <c r="M77">
        <v>115.54</v>
      </c>
      <c r="N77">
        <v>273.25</v>
      </c>
      <c r="O77">
        <v>91.29</v>
      </c>
      <c r="P77">
        <v>7</v>
      </c>
      <c r="Q77">
        <v>28.61</v>
      </c>
      <c r="R77" s="94">
        <v>0</v>
      </c>
      <c r="S77" s="94">
        <v>0</v>
      </c>
      <c r="T77" s="94">
        <v>0</v>
      </c>
      <c r="U77">
        <v>7.07</v>
      </c>
      <c r="V77">
        <v>0</v>
      </c>
      <c r="W77">
        <v>5.0199999999999996</v>
      </c>
      <c r="X77">
        <v>48</v>
      </c>
      <c r="Y77">
        <v>16</v>
      </c>
      <c r="Z77">
        <v>16</v>
      </c>
      <c r="AA77">
        <v>1.05</v>
      </c>
      <c r="AB77">
        <v>0.21</v>
      </c>
      <c r="AC77">
        <v>0</v>
      </c>
      <c r="AD77">
        <v>0</v>
      </c>
      <c r="AE77">
        <v>0</v>
      </c>
      <c r="AF77">
        <v>0</v>
      </c>
      <c r="AG77">
        <v>13.66</v>
      </c>
      <c r="AH77">
        <v>47.33</v>
      </c>
      <c r="AI77">
        <v>47.33</v>
      </c>
      <c r="AJ77">
        <v>31.29</v>
      </c>
      <c r="AK77">
        <v>0</v>
      </c>
      <c r="AL77">
        <v>0</v>
      </c>
    </row>
    <row r="78" spans="1:38">
      <c r="A78" t="s">
        <v>120</v>
      </c>
      <c r="B78" s="35">
        <v>214.54</v>
      </c>
      <c r="C78" s="35">
        <v>73.45</v>
      </c>
      <c r="D78" s="94">
        <f t="shared" si="1"/>
        <v>0</v>
      </c>
      <c r="E78" s="35"/>
      <c r="F78" s="35"/>
      <c r="G78" s="35"/>
      <c r="H78" s="35"/>
      <c r="I78" s="35"/>
      <c r="J78" s="38">
        <v>0.22</v>
      </c>
      <c r="K78" s="38">
        <v>0.22</v>
      </c>
      <c r="L78" s="38">
        <v>0.22</v>
      </c>
      <c r="M78">
        <v>115.54</v>
      </c>
      <c r="N78">
        <v>273.25</v>
      </c>
      <c r="O78">
        <v>91.29</v>
      </c>
      <c r="P78">
        <v>7</v>
      </c>
      <c r="Q78">
        <v>28.01</v>
      </c>
      <c r="R78" s="94">
        <v>0</v>
      </c>
      <c r="S78" s="94">
        <v>0</v>
      </c>
      <c r="T78" s="94">
        <v>0</v>
      </c>
      <c r="U78">
        <v>7.07</v>
      </c>
      <c r="V78">
        <v>0</v>
      </c>
      <c r="W78">
        <v>5.0199999999999996</v>
      </c>
      <c r="X78">
        <v>47.5</v>
      </c>
      <c r="Y78">
        <v>15.84</v>
      </c>
      <c r="Z78">
        <v>15.83</v>
      </c>
      <c r="AA78">
        <v>0.16</v>
      </c>
      <c r="AB78">
        <v>0.03</v>
      </c>
      <c r="AC78">
        <v>0</v>
      </c>
      <c r="AD78">
        <v>0</v>
      </c>
      <c r="AE78">
        <v>0</v>
      </c>
      <c r="AF78">
        <v>0</v>
      </c>
      <c r="AG78">
        <v>13.66</v>
      </c>
      <c r="AH78">
        <v>46</v>
      </c>
      <c r="AI78">
        <v>46</v>
      </c>
      <c r="AJ78">
        <v>31.29</v>
      </c>
      <c r="AK78">
        <v>0</v>
      </c>
      <c r="AL78">
        <v>0</v>
      </c>
    </row>
    <row r="79" spans="1:38">
      <c r="A79" t="s">
        <v>121</v>
      </c>
      <c r="B79" s="35">
        <v>214.54</v>
      </c>
      <c r="C79" s="35">
        <v>73.45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115.54</v>
      </c>
      <c r="N79">
        <v>273.25</v>
      </c>
      <c r="O79">
        <v>91.29</v>
      </c>
      <c r="P79">
        <v>6.61</v>
      </c>
      <c r="Q79">
        <v>27.21</v>
      </c>
      <c r="R79" s="94">
        <v>0</v>
      </c>
      <c r="S79" s="94">
        <v>0</v>
      </c>
      <c r="T79" s="94">
        <v>0</v>
      </c>
      <c r="U79">
        <v>6.92</v>
      </c>
      <c r="V79">
        <v>0</v>
      </c>
      <c r="W79">
        <v>5.0199999999999996</v>
      </c>
      <c r="X79">
        <v>46.5</v>
      </c>
      <c r="Y79">
        <v>15.5</v>
      </c>
      <c r="Z79">
        <v>15.5</v>
      </c>
      <c r="AA79">
        <v>0.12</v>
      </c>
      <c r="AB79">
        <v>0.02</v>
      </c>
      <c r="AC79">
        <v>0</v>
      </c>
      <c r="AD79">
        <v>0</v>
      </c>
      <c r="AE79">
        <v>0</v>
      </c>
      <c r="AF79">
        <v>0</v>
      </c>
      <c r="AG79">
        <v>14</v>
      </c>
      <c r="AH79">
        <v>44.67</v>
      </c>
      <c r="AI79">
        <v>44.67</v>
      </c>
      <c r="AJ79">
        <v>31.29</v>
      </c>
      <c r="AK79">
        <v>0</v>
      </c>
      <c r="AL79">
        <v>0</v>
      </c>
    </row>
    <row r="80" spans="1:38">
      <c r="A80" t="s">
        <v>122</v>
      </c>
      <c r="B80" s="35">
        <v>214.54</v>
      </c>
      <c r="C80" s="35">
        <v>73.45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115.54</v>
      </c>
      <c r="N80">
        <v>273.25</v>
      </c>
      <c r="O80">
        <v>91.29</v>
      </c>
      <c r="P80">
        <v>6.61</v>
      </c>
      <c r="Q80">
        <v>26.01</v>
      </c>
      <c r="R80" s="94">
        <v>0</v>
      </c>
      <c r="S80" s="94">
        <v>0</v>
      </c>
      <c r="T80" s="94">
        <v>0</v>
      </c>
      <c r="U80">
        <v>6.92</v>
      </c>
      <c r="V80">
        <v>0</v>
      </c>
      <c r="W80">
        <v>5.0199999999999996</v>
      </c>
      <c r="X80">
        <v>46</v>
      </c>
      <c r="Y80">
        <v>15.34</v>
      </c>
      <c r="Z80">
        <v>15.33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14</v>
      </c>
      <c r="AH80">
        <v>43.67</v>
      </c>
      <c r="AI80">
        <v>43.67</v>
      </c>
      <c r="AJ80">
        <v>31.29</v>
      </c>
      <c r="AK80">
        <v>0</v>
      </c>
      <c r="AL80">
        <v>0</v>
      </c>
    </row>
    <row r="81" spans="1:38">
      <c r="A81" t="s">
        <v>123</v>
      </c>
      <c r="B81" s="35">
        <v>214.54</v>
      </c>
      <c r="C81" s="35">
        <v>73.45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115.54</v>
      </c>
      <c r="N81">
        <v>273.25</v>
      </c>
      <c r="O81">
        <v>91.29</v>
      </c>
      <c r="P81">
        <v>6.61</v>
      </c>
      <c r="Q81">
        <v>25.01</v>
      </c>
      <c r="R81" s="94">
        <v>0</v>
      </c>
      <c r="S81" s="94">
        <v>0</v>
      </c>
      <c r="T81" s="94">
        <v>0</v>
      </c>
      <c r="U81">
        <v>6.92</v>
      </c>
      <c r="V81">
        <v>0</v>
      </c>
      <c r="W81">
        <v>5.0199999999999996</v>
      </c>
      <c r="X81">
        <v>52.5</v>
      </c>
      <c r="Y81">
        <v>17.5</v>
      </c>
      <c r="Z81">
        <v>17.5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</v>
      </c>
      <c r="AH81">
        <v>50</v>
      </c>
      <c r="AI81">
        <v>50</v>
      </c>
      <c r="AJ81">
        <v>31.29</v>
      </c>
      <c r="AK81">
        <v>0</v>
      </c>
      <c r="AL81">
        <v>0</v>
      </c>
    </row>
    <row r="82" spans="1:38">
      <c r="A82" t="s">
        <v>124</v>
      </c>
      <c r="B82" s="35">
        <v>214.54</v>
      </c>
      <c r="C82" s="35">
        <v>73.45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115.54</v>
      </c>
      <c r="N82">
        <v>273.25</v>
      </c>
      <c r="O82">
        <v>91.29</v>
      </c>
      <c r="P82">
        <v>6.61</v>
      </c>
      <c r="Q82">
        <v>24.21</v>
      </c>
      <c r="R82" s="94">
        <v>0</v>
      </c>
      <c r="S82" s="94">
        <v>0</v>
      </c>
      <c r="T82" s="94">
        <v>0</v>
      </c>
      <c r="U82">
        <v>6.92</v>
      </c>
      <c r="V82">
        <v>0</v>
      </c>
      <c r="W82">
        <v>5.0199999999999996</v>
      </c>
      <c r="X82">
        <v>53.5</v>
      </c>
      <c r="Y82">
        <v>17.84</v>
      </c>
      <c r="Z82">
        <v>17.829999999999998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13.34</v>
      </c>
      <c r="AH82">
        <v>51</v>
      </c>
      <c r="AI82">
        <v>51</v>
      </c>
      <c r="AJ82">
        <v>31.29</v>
      </c>
      <c r="AK82">
        <v>0</v>
      </c>
      <c r="AL82">
        <v>0</v>
      </c>
    </row>
    <row r="83" spans="1:38">
      <c r="A83" t="s">
        <v>125</v>
      </c>
      <c r="B83" s="35">
        <v>214.54</v>
      </c>
      <c r="C83" s="35">
        <v>73.45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115.54</v>
      </c>
      <c r="N83">
        <v>273.25</v>
      </c>
      <c r="O83">
        <v>91.29</v>
      </c>
      <c r="P83">
        <v>6.61</v>
      </c>
      <c r="Q83">
        <v>14.21</v>
      </c>
      <c r="R83" s="94">
        <v>0</v>
      </c>
      <c r="S83" s="94">
        <v>0</v>
      </c>
      <c r="T83" s="94">
        <v>0</v>
      </c>
      <c r="U83">
        <v>6.53</v>
      </c>
      <c r="V83">
        <v>0</v>
      </c>
      <c r="W83">
        <v>5.0199999999999996</v>
      </c>
      <c r="X83">
        <v>55</v>
      </c>
      <c r="Y83">
        <v>18.34</v>
      </c>
      <c r="Z83">
        <v>18.329999999999998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13.34</v>
      </c>
      <c r="AH83">
        <v>51.67</v>
      </c>
      <c r="AI83">
        <v>51.67</v>
      </c>
      <c r="AJ83">
        <v>31.29</v>
      </c>
      <c r="AK83">
        <v>0</v>
      </c>
      <c r="AL83">
        <v>0</v>
      </c>
    </row>
    <row r="84" spans="1:38">
      <c r="A84" t="s">
        <v>126</v>
      </c>
      <c r="B84" s="35">
        <v>214.54</v>
      </c>
      <c r="C84" s="35">
        <v>73.45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115.54</v>
      </c>
      <c r="N84">
        <v>273.25</v>
      </c>
      <c r="O84">
        <v>91.29</v>
      </c>
      <c r="P84">
        <v>6.61</v>
      </c>
      <c r="Q84">
        <v>14.01</v>
      </c>
      <c r="R84" s="94">
        <v>0</v>
      </c>
      <c r="S84" s="94">
        <v>0</v>
      </c>
      <c r="T84" s="94">
        <v>0</v>
      </c>
      <c r="U84">
        <v>6.53</v>
      </c>
      <c r="V84">
        <v>0</v>
      </c>
      <c r="W84">
        <v>5.0199999999999996</v>
      </c>
      <c r="X84">
        <v>56</v>
      </c>
      <c r="Y84">
        <v>18.66</v>
      </c>
      <c r="Z84">
        <v>18.670000000000002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13.34</v>
      </c>
      <c r="AH84">
        <v>51.67</v>
      </c>
      <c r="AI84">
        <v>51.67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5">
        <v>214.54</v>
      </c>
      <c r="C85" s="35">
        <v>73.45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115.54</v>
      </c>
      <c r="N85">
        <v>273.25</v>
      </c>
      <c r="O85">
        <v>91.29</v>
      </c>
      <c r="P85">
        <v>6.61</v>
      </c>
      <c r="Q85">
        <v>13.81</v>
      </c>
      <c r="R85" s="94">
        <v>0</v>
      </c>
      <c r="S85" s="94">
        <v>0</v>
      </c>
      <c r="T85" s="94">
        <v>0</v>
      </c>
      <c r="U85">
        <v>6.53</v>
      </c>
      <c r="V85">
        <v>0</v>
      </c>
      <c r="W85">
        <v>5.0199999999999996</v>
      </c>
      <c r="X85">
        <v>56</v>
      </c>
      <c r="Y85">
        <v>18.66</v>
      </c>
      <c r="Z85">
        <v>18.670000000000002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13.34</v>
      </c>
      <c r="AH85">
        <v>51.67</v>
      </c>
      <c r="AI85">
        <v>51.67</v>
      </c>
      <c r="AJ85">
        <v>31.29</v>
      </c>
      <c r="AK85">
        <v>0</v>
      </c>
      <c r="AL85">
        <v>0</v>
      </c>
    </row>
    <row r="86" spans="1:38">
      <c r="A86" t="s">
        <v>128</v>
      </c>
      <c r="B86" s="35">
        <v>214.54</v>
      </c>
      <c r="C86" s="35">
        <v>73.45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115.54</v>
      </c>
      <c r="N86">
        <v>273.25</v>
      </c>
      <c r="O86">
        <v>91.29</v>
      </c>
      <c r="P86">
        <v>6.61</v>
      </c>
      <c r="Q86">
        <v>13.41</v>
      </c>
      <c r="R86" s="94">
        <v>0</v>
      </c>
      <c r="S86" s="94">
        <v>0</v>
      </c>
      <c r="T86" s="94">
        <v>0</v>
      </c>
      <c r="U86">
        <v>6.53</v>
      </c>
      <c r="V86">
        <v>0</v>
      </c>
      <c r="W86">
        <v>5.0199999999999996</v>
      </c>
      <c r="X86">
        <v>55</v>
      </c>
      <c r="Y86">
        <v>18.34</v>
      </c>
      <c r="Z86">
        <v>18.329999999999998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13.34</v>
      </c>
      <c r="AH86">
        <v>51.67</v>
      </c>
      <c r="AI86">
        <v>51.67</v>
      </c>
      <c r="AJ86">
        <v>31.29</v>
      </c>
      <c r="AK86">
        <v>0</v>
      </c>
      <c r="AL86">
        <v>0</v>
      </c>
    </row>
    <row r="87" spans="1:38">
      <c r="A87" t="s">
        <v>129</v>
      </c>
      <c r="B87" s="35">
        <v>214.54</v>
      </c>
      <c r="C87" s="35">
        <v>73.45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115.54</v>
      </c>
      <c r="N87">
        <v>273.25</v>
      </c>
      <c r="O87">
        <v>91.29</v>
      </c>
      <c r="P87">
        <v>6.22</v>
      </c>
      <c r="Q87">
        <v>12.81</v>
      </c>
      <c r="R87" s="94">
        <v>0</v>
      </c>
      <c r="S87" s="94">
        <v>0</v>
      </c>
      <c r="T87" s="94">
        <v>0</v>
      </c>
      <c r="U87">
        <v>6.38</v>
      </c>
      <c r="V87">
        <v>0</v>
      </c>
      <c r="W87">
        <v>4.88</v>
      </c>
      <c r="X87">
        <v>54</v>
      </c>
      <c r="Y87">
        <v>18</v>
      </c>
      <c r="Z87">
        <v>18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</v>
      </c>
      <c r="AH87">
        <v>52</v>
      </c>
      <c r="AI87">
        <v>52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214.54</v>
      </c>
      <c r="C88" s="35">
        <v>73.45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115.54</v>
      </c>
      <c r="N88">
        <v>273.25</v>
      </c>
      <c r="O88">
        <v>91.29</v>
      </c>
      <c r="P88">
        <v>6.22</v>
      </c>
      <c r="Q88">
        <v>12.2</v>
      </c>
      <c r="R88" s="94">
        <v>0</v>
      </c>
      <c r="S88" s="94">
        <v>0</v>
      </c>
      <c r="T88" s="94">
        <v>0</v>
      </c>
      <c r="U88">
        <v>6.38</v>
      </c>
      <c r="V88">
        <v>0</v>
      </c>
      <c r="W88">
        <v>4.88</v>
      </c>
      <c r="X88">
        <v>52.5</v>
      </c>
      <c r="Y88">
        <v>17.5</v>
      </c>
      <c r="Z88">
        <v>17.5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14.34</v>
      </c>
      <c r="AH88">
        <v>52.33</v>
      </c>
      <c r="AI88">
        <v>52.33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214.54</v>
      </c>
      <c r="C89" s="35">
        <v>73.45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115.54</v>
      </c>
      <c r="N89">
        <v>273.25</v>
      </c>
      <c r="O89">
        <v>91.29</v>
      </c>
      <c r="P89">
        <v>6.22</v>
      </c>
      <c r="Q89">
        <v>10.8</v>
      </c>
      <c r="R89" s="94">
        <v>0</v>
      </c>
      <c r="S89" s="94">
        <v>0</v>
      </c>
      <c r="T89" s="94">
        <v>0</v>
      </c>
      <c r="U89">
        <v>6.07</v>
      </c>
      <c r="V89">
        <v>0</v>
      </c>
      <c r="W89">
        <v>4.88</v>
      </c>
      <c r="X89">
        <v>51.5</v>
      </c>
      <c r="Y89">
        <v>17.16</v>
      </c>
      <c r="Z89">
        <v>17.170000000000002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14.66</v>
      </c>
      <c r="AH89">
        <v>52.67</v>
      </c>
      <c r="AI89">
        <v>52.67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214.54</v>
      </c>
      <c r="C90" s="35">
        <v>73.45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115.54</v>
      </c>
      <c r="N90">
        <v>273.25</v>
      </c>
      <c r="O90">
        <v>91.29</v>
      </c>
      <c r="P90">
        <v>6.22</v>
      </c>
      <c r="Q90">
        <v>10.6</v>
      </c>
      <c r="R90" s="94">
        <v>0</v>
      </c>
      <c r="S90" s="94">
        <v>0</v>
      </c>
      <c r="T90" s="94">
        <v>0</v>
      </c>
      <c r="U90">
        <v>6.07</v>
      </c>
      <c r="V90">
        <v>0</v>
      </c>
      <c r="W90">
        <v>4.88</v>
      </c>
      <c r="X90">
        <v>51</v>
      </c>
      <c r="Y90">
        <v>17</v>
      </c>
      <c r="Z90">
        <v>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</v>
      </c>
      <c r="AH90">
        <v>53</v>
      </c>
      <c r="AI90">
        <v>53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214.54</v>
      </c>
      <c r="C91" s="35">
        <v>73.45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115.54</v>
      </c>
      <c r="N91">
        <v>273.25</v>
      </c>
      <c r="O91">
        <v>91.29</v>
      </c>
      <c r="P91">
        <v>6.22</v>
      </c>
      <c r="Q91">
        <v>10.6</v>
      </c>
      <c r="R91" s="94">
        <v>0</v>
      </c>
      <c r="S91" s="94">
        <v>0</v>
      </c>
      <c r="T91" s="94">
        <v>0</v>
      </c>
      <c r="U91">
        <v>5.84</v>
      </c>
      <c r="V91">
        <v>0</v>
      </c>
      <c r="W91">
        <v>4.74</v>
      </c>
      <c r="X91">
        <v>50.5</v>
      </c>
      <c r="Y91">
        <v>16.84</v>
      </c>
      <c r="Z91">
        <v>16.829999999999998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15.34</v>
      </c>
      <c r="AH91">
        <v>53.33</v>
      </c>
      <c r="AI91">
        <v>53.33</v>
      </c>
      <c r="AJ91">
        <v>31.29</v>
      </c>
      <c r="AK91">
        <v>0</v>
      </c>
      <c r="AL91">
        <v>0</v>
      </c>
    </row>
    <row r="92" spans="1:38">
      <c r="A92" t="s">
        <v>134</v>
      </c>
      <c r="B92" s="35">
        <v>214.54</v>
      </c>
      <c r="C92" s="35">
        <v>73.45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115.54</v>
      </c>
      <c r="N92">
        <v>273.25</v>
      </c>
      <c r="O92">
        <v>91.29</v>
      </c>
      <c r="P92">
        <v>6.22</v>
      </c>
      <c r="Q92">
        <v>10.6</v>
      </c>
      <c r="R92" s="94">
        <v>0</v>
      </c>
      <c r="S92" s="94">
        <v>0</v>
      </c>
      <c r="T92" s="94">
        <v>0</v>
      </c>
      <c r="U92">
        <v>5.84</v>
      </c>
      <c r="V92">
        <v>0</v>
      </c>
      <c r="W92">
        <v>4.74</v>
      </c>
      <c r="X92">
        <v>50.5</v>
      </c>
      <c r="Y92">
        <v>16.84</v>
      </c>
      <c r="Z92">
        <v>16.829999999999998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15.34</v>
      </c>
      <c r="AH92">
        <v>53.67</v>
      </c>
      <c r="AI92">
        <v>53.67</v>
      </c>
      <c r="AJ92">
        <v>31.29</v>
      </c>
      <c r="AK92">
        <v>0</v>
      </c>
      <c r="AL92">
        <v>0</v>
      </c>
    </row>
    <row r="93" spans="1:38">
      <c r="A93" t="s">
        <v>135</v>
      </c>
      <c r="B93" s="35">
        <v>214.54</v>
      </c>
      <c r="C93" s="35">
        <v>73.45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115.54</v>
      </c>
      <c r="N93">
        <v>273.25</v>
      </c>
      <c r="O93">
        <v>91.29</v>
      </c>
      <c r="P93">
        <v>5.83</v>
      </c>
      <c r="Q93">
        <v>19.41</v>
      </c>
      <c r="R93" s="94">
        <v>0</v>
      </c>
      <c r="S93" s="94">
        <v>0</v>
      </c>
      <c r="T93" s="94">
        <v>0</v>
      </c>
      <c r="U93">
        <v>5.84</v>
      </c>
      <c r="V93">
        <v>0</v>
      </c>
      <c r="W93">
        <v>4.74</v>
      </c>
      <c r="X93">
        <v>67.5</v>
      </c>
      <c r="Y93">
        <v>22.5</v>
      </c>
      <c r="Z93">
        <v>22.5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15.66</v>
      </c>
      <c r="AH93">
        <v>54</v>
      </c>
      <c r="AI93">
        <v>54</v>
      </c>
      <c r="AJ93">
        <v>31.29</v>
      </c>
      <c r="AK93">
        <v>0</v>
      </c>
      <c r="AL93">
        <v>0</v>
      </c>
    </row>
    <row r="94" spans="1:38">
      <c r="A94" t="s">
        <v>136</v>
      </c>
      <c r="B94" s="35">
        <v>214.54</v>
      </c>
      <c r="C94" s="35">
        <v>73.45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115.54</v>
      </c>
      <c r="N94">
        <v>273.25</v>
      </c>
      <c r="O94">
        <v>91.29</v>
      </c>
      <c r="P94">
        <v>5.83</v>
      </c>
      <c r="Q94">
        <v>19.21</v>
      </c>
      <c r="R94" s="94">
        <v>0</v>
      </c>
      <c r="S94" s="94">
        <v>0</v>
      </c>
      <c r="T94" s="94">
        <v>0</v>
      </c>
      <c r="U94">
        <v>5.84</v>
      </c>
      <c r="V94">
        <v>0</v>
      </c>
      <c r="W94">
        <v>4.74</v>
      </c>
      <c r="X94">
        <v>67.5</v>
      </c>
      <c r="Y94">
        <v>22.5</v>
      </c>
      <c r="Z94">
        <v>22.5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15.66</v>
      </c>
      <c r="AH94">
        <v>54.33</v>
      </c>
      <c r="AI94">
        <v>54.33</v>
      </c>
      <c r="AJ94">
        <v>31.29</v>
      </c>
      <c r="AK94">
        <v>0</v>
      </c>
      <c r="AL94">
        <v>0</v>
      </c>
    </row>
    <row r="95" spans="1:38">
      <c r="A95" t="s">
        <v>137</v>
      </c>
      <c r="B95" s="35">
        <v>214.54</v>
      </c>
      <c r="C95" s="35">
        <v>73.45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115.54</v>
      </c>
      <c r="N95">
        <v>273.25</v>
      </c>
      <c r="O95">
        <v>91.29</v>
      </c>
      <c r="P95">
        <v>5.83</v>
      </c>
      <c r="Q95">
        <v>19.010000000000002</v>
      </c>
      <c r="R95" s="94">
        <v>0</v>
      </c>
      <c r="S95" s="94">
        <v>0</v>
      </c>
      <c r="T95" s="94">
        <v>0</v>
      </c>
      <c r="U95">
        <v>5.69</v>
      </c>
      <c r="V95">
        <v>0</v>
      </c>
      <c r="W95">
        <v>4.5999999999999996</v>
      </c>
      <c r="X95">
        <v>66.5</v>
      </c>
      <c r="Y95">
        <v>22.16</v>
      </c>
      <c r="Z95">
        <v>22.17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</v>
      </c>
      <c r="AH95">
        <v>54.33</v>
      </c>
      <c r="AI95">
        <v>54.33</v>
      </c>
      <c r="AJ95">
        <v>31.29</v>
      </c>
      <c r="AK95">
        <v>0</v>
      </c>
      <c r="AL95">
        <v>0</v>
      </c>
    </row>
    <row r="96" spans="1:38">
      <c r="A96" t="s">
        <v>138</v>
      </c>
      <c r="B96" s="35">
        <v>214.54</v>
      </c>
      <c r="C96" s="35">
        <v>73.45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115.54</v>
      </c>
      <c r="N96">
        <v>273.25</v>
      </c>
      <c r="O96">
        <v>91.29</v>
      </c>
      <c r="P96">
        <v>5.83</v>
      </c>
      <c r="Q96">
        <v>18.41</v>
      </c>
      <c r="R96" s="94">
        <v>0</v>
      </c>
      <c r="S96" s="94">
        <v>0</v>
      </c>
      <c r="T96" s="94">
        <v>0</v>
      </c>
      <c r="U96">
        <v>5.69</v>
      </c>
      <c r="V96">
        <v>0</v>
      </c>
      <c r="W96">
        <v>4.5999999999999996</v>
      </c>
      <c r="X96">
        <v>66.5</v>
      </c>
      <c r="Y96">
        <v>22.16</v>
      </c>
      <c r="Z96">
        <v>22.17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16</v>
      </c>
      <c r="AH96">
        <v>54.67</v>
      </c>
      <c r="AI96">
        <v>54.67</v>
      </c>
      <c r="AJ96">
        <v>31.29</v>
      </c>
      <c r="AK96">
        <v>0</v>
      </c>
      <c r="AL96">
        <v>0</v>
      </c>
    </row>
    <row r="97" spans="1:50">
      <c r="A97" t="s">
        <v>139</v>
      </c>
      <c r="B97" s="35">
        <v>214.54</v>
      </c>
      <c r="C97" s="35">
        <v>87.17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115.54</v>
      </c>
      <c r="N97">
        <v>273.25</v>
      </c>
      <c r="O97">
        <v>91.29</v>
      </c>
      <c r="P97">
        <v>5.83</v>
      </c>
      <c r="Q97">
        <v>24.01</v>
      </c>
      <c r="R97" s="94">
        <v>0</v>
      </c>
      <c r="S97" s="94">
        <v>0</v>
      </c>
      <c r="T97" s="94">
        <v>0</v>
      </c>
      <c r="U97">
        <v>5.69</v>
      </c>
      <c r="V97">
        <v>0</v>
      </c>
      <c r="W97">
        <v>4.5999999999999996</v>
      </c>
      <c r="X97">
        <v>65</v>
      </c>
      <c r="Y97">
        <v>21.66</v>
      </c>
      <c r="Z97">
        <v>21.67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</v>
      </c>
      <c r="AH97">
        <v>55.33</v>
      </c>
      <c r="AI97">
        <v>55.33</v>
      </c>
      <c r="AJ97">
        <v>31.29</v>
      </c>
      <c r="AK97">
        <v>0</v>
      </c>
      <c r="AL97">
        <v>0</v>
      </c>
    </row>
    <row r="98" spans="1:50">
      <c r="A98" t="s">
        <v>140</v>
      </c>
      <c r="B98" s="35">
        <v>214.54</v>
      </c>
      <c r="C98" s="35">
        <v>87.17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115.54</v>
      </c>
      <c r="N98">
        <v>273.25</v>
      </c>
      <c r="O98">
        <v>91.29</v>
      </c>
      <c r="P98">
        <v>5.83</v>
      </c>
      <c r="Q98">
        <v>23.01</v>
      </c>
      <c r="R98" s="94">
        <v>0</v>
      </c>
      <c r="S98" s="94">
        <v>0</v>
      </c>
      <c r="T98" s="94">
        <v>0</v>
      </c>
      <c r="U98">
        <v>5.69</v>
      </c>
      <c r="V98">
        <v>0</v>
      </c>
      <c r="W98">
        <v>4.5999999999999996</v>
      </c>
      <c r="X98">
        <v>65</v>
      </c>
      <c r="Y98">
        <v>21.66</v>
      </c>
      <c r="Z98">
        <v>21.67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16.34</v>
      </c>
      <c r="AH98">
        <v>56</v>
      </c>
      <c r="AI98">
        <v>56</v>
      </c>
      <c r="AJ98">
        <v>31.29</v>
      </c>
      <c r="AK98">
        <v>0</v>
      </c>
      <c r="AL98">
        <v>0</v>
      </c>
    </row>
    <row r="99" spans="1:50">
      <c r="A99" t="s">
        <v>141</v>
      </c>
      <c r="B99" s="35">
        <f>SUM(B3:B98)/4000</f>
        <v>4.9812025000000029</v>
      </c>
      <c r="C99" s="35">
        <f t="shared" ref="C99:P99" si="2">SUM(C3:C98)/4000</f>
        <v>1.7361574999999994</v>
      </c>
      <c r="D99" s="94">
        <f t="shared" ref="D99" si="3">SUM(D3:D98)/4000</f>
        <v>1.0526150000000003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0.1149025</v>
      </c>
      <c r="K99" s="38">
        <f t="shared" si="2"/>
        <v>0.1149025</v>
      </c>
      <c r="L99" s="38">
        <f t="shared" si="2"/>
        <v>0.11777999999999998</v>
      </c>
      <c r="M99">
        <f t="shared" si="2"/>
        <v>2.0958750000000004</v>
      </c>
      <c r="N99">
        <f t="shared" si="2"/>
        <v>5.9600000000000035</v>
      </c>
      <c r="O99">
        <f t="shared" si="2"/>
        <v>2.0872975</v>
      </c>
      <c r="P99">
        <f t="shared" si="2"/>
        <v>0.14023000000000013</v>
      </c>
      <c r="Q99">
        <f t="shared" ref="Q99:AF99" si="5">SUM(Q3:Q98)/4000</f>
        <v>0.34865499999999999</v>
      </c>
      <c r="R99" s="94">
        <f t="shared" si="5"/>
        <v>0.35026500000000005</v>
      </c>
      <c r="S99" s="94">
        <f t="shared" si="5"/>
        <v>0.32588000000000011</v>
      </c>
      <c r="T99" s="94">
        <f t="shared" si="5"/>
        <v>0.37647000000000008</v>
      </c>
      <c r="U99">
        <f t="shared" si="5"/>
        <v>0.12728499999999993</v>
      </c>
      <c r="V99">
        <f t="shared" si="5"/>
        <v>1.0468650000000002</v>
      </c>
      <c r="W99">
        <f t="shared" si="5"/>
        <v>0.10499999999999998</v>
      </c>
      <c r="X99">
        <f t="shared" si="5"/>
        <v>1.0171250000000001</v>
      </c>
      <c r="Y99">
        <f t="shared" si="5"/>
        <v>0.3390450000000001</v>
      </c>
      <c r="Z99">
        <f t="shared" si="5"/>
        <v>0.33904000000000001</v>
      </c>
      <c r="AA99">
        <f t="shared" si="5"/>
        <v>1.7601225</v>
      </c>
      <c r="AB99">
        <f t="shared" si="5"/>
        <v>0.35200999999999993</v>
      </c>
      <c r="AC99">
        <f t="shared" si="5"/>
        <v>0.69974999999999998</v>
      </c>
      <c r="AD99">
        <f t="shared" si="5"/>
        <v>0.34175</v>
      </c>
      <c r="AE99">
        <f t="shared" si="5"/>
        <v>0.66549999999999998</v>
      </c>
      <c r="AF99">
        <f t="shared" si="5"/>
        <v>0.31874999999999998</v>
      </c>
      <c r="AG99">
        <f t="shared" ref="AG99:AM99" si="6">SUM(AG3:AG98)/4000</f>
        <v>0.28122000000000003</v>
      </c>
      <c r="AH99">
        <f t="shared" si="6"/>
        <v>0.98050000000000004</v>
      </c>
      <c r="AI99">
        <f t="shared" si="6"/>
        <v>0.98050000000000004</v>
      </c>
      <c r="AJ99">
        <f t="shared" si="6"/>
        <v>0.74365249999999938</v>
      </c>
      <c r="AK99">
        <f t="shared" si="6"/>
        <v>1.4075</v>
      </c>
      <c r="AL99">
        <f t="shared" si="6"/>
        <v>0.59875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45567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246.25</v>
      </c>
      <c r="L3">
        <v>9.0399999999999991</v>
      </c>
      <c r="M3">
        <v>30.82</v>
      </c>
      <c r="N3">
        <v>50.405608119881506</v>
      </c>
      <c r="O3">
        <v>71.19</v>
      </c>
      <c r="P3">
        <v>26.33</v>
      </c>
      <c r="Q3">
        <v>8.7300000000000022</v>
      </c>
      <c r="R3">
        <v>17.999999999999996</v>
      </c>
      <c r="S3">
        <v>0</v>
      </c>
      <c r="T3">
        <v>0</v>
      </c>
      <c r="U3">
        <v>58.851483077543406</v>
      </c>
      <c r="V3">
        <v>8.83</v>
      </c>
      <c r="W3">
        <v>19.065608014739748</v>
      </c>
      <c r="X3">
        <v>41.964391877747538</v>
      </c>
      <c r="Y3">
        <v>0</v>
      </c>
      <c r="Z3">
        <v>0</v>
      </c>
      <c r="AA3">
        <v>5.9648860759493685</v>
      </c>
      <c r="AB3">
        <v>8.488958739684918</v>
      </c>
      <c r="AC3">
        <v>8.2177658237788584</v>
      </c>
      <c r="AD3">
        <v>11.665489780469343</v>
      </c>
      <c r="AE3">
        <v>20.981191521574569</v>
      </c>
      <c r="AF3">
        <v>5.9407657200811368</v>
      </c>
      <c r="AG3">
        <v>27.256624000000002</v>
      </c>
      <c r="AH3">
        <v>48.232665681098197</v>
      </c>
      <c r="AI3">
        <v>0</v>
      </c>
      <c r="AJ3">
        <v>0</v>
      </c>
      <c r="AK3">
        <v>21.979744680851066</v>
      </c>
      <c r="AL3">
        <v>36.861901032702228</v>
      </c>
      <c r="AM3">
        <v>0</v>
      </c>
      <c r="AN3">
        <v>0</v>
      </c>
      <c r="AO3">
        <v>4.2909839999999999</v>
      </c>
      <c r="AP3">
        <v>5.5163520000000004</v>
      </c>
      <c r="AQ3">
        <v>31.276038095238093</v>
      </c>
      <c r="AR3">
        <v>21.556967391304337</v>
      </c>
      <c r="AS3">
        <v>13.540264644662505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861.24769027730667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246.25</v>
      </c>
      <c r="L4">
        <v>9.0399999999999991</v>
      </c>
      <c r="M4">
        <v>30.82</v>
      </c>
      <c r="N4">
        <v>50.405608119881506</v>
      </c>
      <c r="O4">
        <v>71.19</v>
      </c>
      <c r="P4">
        <v>26.35</v>
      </c>
      <c r="Q4">
        <v>8.7300000000000022</v>
      </c>
      <c r="R4">
        <v>17.999999999999996</v>
      </c>
      <c r="S4">
        <v>0</v>
      </c>
      <c r="T4">
        <v>0</v>
      </c>
      <c r="U4">
        <v>58.851483077543406</v>
      </c>
      <c r="V4">
        <v>8.83</v>
      </c>
      <c r="W4">
        <v>19.065608014739748</v>
      </c>
      <c r="X4">
        <v>41.964391877747538</v>
      </c>
      <c r="Y4">
        <v>0</v>
      </c>
      <c r="Z4">
        <v>0</v>
      </c>
      <c r="AA4">
        <v>0</v>
      </c>
      <c r="AB4">
        <v>8.488958739684918</v>
      </c>
      <c r="AC4">
        <v>8.2177658237788584</v>
      </c>
      <c r="AD4">
        <v>11.665489780469343</v>
      </c>
      <c r="AE4">
        <v>20.981191521574569</v>
      </c>
      <c r="AF4">
        <v>5.9407657200811368</v>
      </c>
      <c r="AG4">
        <v>27.256624000000002</v>
      </c>
      <c r="AH4">
        <v>36.176695248152058</v>
      </c>
      <c r="AI4">
        <v>0</v>
      </c>
      <c r="AJ4">
        <v>0</v>
      </c>
      <c r="AK4">
        <v>21.979744680851066</v>
      </c>
      <c r="AL4">
        <v>36.861901032702228</v>
      </c>
      <c r="AM4">
        <v>0</v>
      </c>
      <c r="AN4">
        <v>0</v>
      </c>
      <c r="AO4">
        <v>4.3349039999999999</v>
      </c>
      <c r="AP4">
        <v>5.5163520000000004</v>
      </c>
      <c r="AQ4">
        <v>31.276038095238093</v>
      </c>
      <c r="AR4">
        <v>21.556967391304337</v>
      </c>
      <c r="AS4">
        <v>13.540264644662505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843.29075376841138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246.25</v>
      </c>
      <c r="L5">
        <v>9.0399999999999991</v>
      </c>
      <c r="M5">
        <v>30.82</v>
      </c>
      <c r="N5">
        <v>50.405608119881506</v>
      </c>
      <c r="O5">
        <v>71.19</v>
      </c>
      <c r="P5">
        <v>26.35</v>
      </c>
      <c r="Q5">
        <v>8.7300000000000022</v>
      </c>
      <c r="R5">
        <v>17.999999999999996</v>
      </c>
      <c r="S5">
        <v>0</v>
      </c>
      <c r="T5">
        <v>0</v>
      </c>
      <c r="U5">
        <v>58.851483077543406</v>
      </c>
      <c r="V5">
        <v>8.83</v>
      </c>
      <c r="W5">
        <v>19.065608014739748</v>
      </c>
      <c r="X5">
        <v>41.964391877747538</v>
      </c>
      <c r="Y5">
        <v>0</v>
      </c>
      <c r="Z5">
        <v>0</v>
      </c>
      <c r="AA5">
        <v>0</v>
      </c>
      <c r="AB5">
        <v>8.488958739684918</v>
      </c>
      <c r="AC5">
        <v>8.2177658237788584</v>
      </c>
      <c r="AD5">
        <v>11.665489780469343</v>
      </c>
      <c r="AE5">
        <v>20.981191521574569</v>
      </c>
      <c r="AF5">
        <v>5.9407657200811368</v>
      </c>
      <c r="AG5">
        <v>27.256624000000002</v>
      </c>
      <c r="AH5">
        <v>36.176695248152058</v>
      </c>
      <c r="AI5">
        <v>0</v>
      </c>
      <c r="AJ5">
        <v>0</v>
      </c>
      <c r="AK5">
        <v>21.979744680851066</v>
      </c>
      <c r="AL5">
        <v>36.861901032702228</v>
      </c>
      <c r="AM5">
        <v>0</v>
      </c>
      <c r="AN5">
        <v>0</v>
      </c>
      <c r="AO5">
        <v>4.3568639999999998</v>
      </c>
      <c r="AP5">
        <v>5.5163520000000004</v>
      </c>
      <c r="AQ5">
        <v>31.276038095238093</v>
      </c>
      <c r="AR5">
        <v>7.0275362318840555</v>
      </c>
      <c r="AS5">
        <v>13.540264644662505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828.78328260899104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246.25</v>
      </c>
      <c r="L6">
        <v>9.0399999999999991</v>
      </c>
      <c r="M6">
        <v>30.82</v>
      </c>
      <c r="N6">
        <v>50.405608119881506</v>
      </c>
      <c r="O6">
        <v>71.19</v>
      </c>
      <c r="P6">
        <v>26.35</v>
      </c>
      <c r="Q6">
        <v>8.7300000000000022</v>
      </c>
      <c r="R6">
        <v>17.999999999999996</v>
      </c>
      <c r="S6">
        <v>0</v>
      </c>
      <c r="T6">
        <v>0</v>
      </c>
      <c r="U6">
        <v>58.851483077543406</v>
      </c>
      <c r="V6">
        <v>8.83</v>
      </c>
      <c r="W6">
        <v>19.065608014739748</v>
      </c>
      <c r="X6">
        <v>41.964391877747538</v>
      </c>
      <c r="Y6">
        <v>0</v>
      </c>
      <c r="Z6">
        <v>0</v>
      </c>
      <c r="AA6">
        <v>0</v>
      </c>
      <c r="AB6">
        <v>8.488958739684918</v>
      </c>
      <c r="AC6">
        <v>8.2177658237788584</v>
      </c>
      <c r="AD6">
        <v>11.665489780469343</v>
      </c>
      <c r="AE6">
        <v>20.981191521574569</v>
      </c>
      <c r="AF6">
        <v>5.9407657200811368</v>
      </c>
      <c r="AG6">
        <v>27.256624000000002</v>
      </c>
      <c r="AH6">
        <v>36.176695248152058</v>
      </c>
      <c r="AI6">
        <v>0</v>
      </c>
      <c r="AJ6">
        <v>0</v>
      </c>
      <c r="AK6">
        <v>21.979744680851066</v>
      </c>
      <c r="AL6">
        <v>36.861901032702228</v>
      </c>
      <c r="AM6">
        <v>0</v>
      </c>
      <c r="AN6">
        <v>0</v>
      </c>
      <c r="AO6">
        <v>4.3920000000000003</v>
      </c>
      <c r="AP6">
        <v>5.5163520000000004</v>
      </c>
      <c r="AQ6">
        <v>20.850692063492062</v>
      </c>
      <c r="AR6">
        <v>5.6220289855072441</v>
      </c>
      <c r="AS6">
        <v>13.540264644662505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816.98756533086828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246.25</v>
      </c>
      <c r="L7">
        <v>9.0399999999999991</v>
      </c>
      <c r="M7">
        <v>30.82</v>
      </c>
      <c r="N7">
        <v>50.405608119881506</v>
      </c>
      <c r="O7">
        <v>71.19</v>
      </c>
      <c r="P7">
        <v>26.35</v>
      </c>
      <c r="Q7">
        <v>8.7300000000000022</v>
      </c>
      <c r="R7">
        <v>17.999999999999996</v>
      </c>
      <c r="S7">
        <v>0</v>
      </c>
      <c r="T7">
        <v>0</v>
      </c>
      <c r="U7">
        <v>58.851483077543406</v>
      </c>
      <c r="V7">
        <v>8.83</v>
      </c>
      <c r="W7">
        <v>19.065608014739748</v>
      </c>
      <c r="X7">
        <v>41.964391877747538</v>
      </c>
      <c r="Y7">
        <v>0</v>
      </c>
      <c r="Z7">
        <v>0</v>
      </c>
      <c r="AA7">
        <v>0</v>
      </c>
      <c r="AB7">
        <v>4.0139204801200297</v>
      </c>
      <c r="AC7">
        <v>4.1066868226794409</v>
      </c>
      <c r="AD7">
        <v>11.665489780469343</v>
      </c>
      <c r="AE7">
        <v>20.981191521574569</v>
      </c>
      <c r="AF7">
        <v>5.9407657200811368</v>
      </c>
      <c r="AG7">
        <v>27.256624000000002</v>
      </c>
      <c r="AH7">
        <v>36.176695248152058</v>
      </c>
      <c r="AI7">
        <v>0</v>
      </c>
      <c r="AJ7">
        <v>0</v>
      </c>
      <c r="AK7">
        <v>21.979744680851066</v>
      </c>
      <c r="AL7">
        <v>36.861901032702228</v>
      </c>
      <c r="AM7">
        <v>0</v>
      </c>
      <c r="AN7">
        <v>0</v>
      </c>
      <c r="AO7">
        <v>4.3920000000000003</v>
      </c>
      <c r="AP7">
        <v>5.5163520000000004</v>
      </c>
      <c r="AQ7">
        <v>20.850692063492062</v>
      </c>
      <c r="AR7">
        <v>5.6220289855072441</v>
      </c>
      <c r="AS7">
        <v>13.540264644662505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808.40144807020397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246.25</v>
      </c>
      <c r="L8">
        <v>9.0399999999999991</v>
      </c>
      <c r="M8">
        <v>30.82</v>
      </c>
      <c r="N8">
        <v>50.405608119881506</v>
      </c>
      <c r="O8">
        <v>71.19</v>
      </c>
      <c r="P8">
        <v>26.35</v>
      </c>
      <c r="Q8">
        <v>8.7300000000000022</v>
      </c>
      <c r="R8">
        <v>17.999999999999996</v>
      </c>
      <c r="S8">
        <v>0</v>
      </c>
      <c r="T8">
        <v>0</v>
      </c>
      <c r="U8">
        <v>58.851483077543406</v>
      </c>
      <c r="V8">
        <v>8.83</v>
      </c>
      <c r="W8">
        <v>19.065608014739748</v>
      </c>
      <c r="X8">
        <v>41.964391877747538</v>
      </c>
      <c r="Y8">
        <v>0</v>
      </c>
      <c r="Z8">
        <v>0</v>
      </c>
      <c r="AA8">
        <v>0</v>
      </c>
      <c r="AB8">
        <v>4.0139204801200297</v>
      </c>
      <c r="AC8">
        <v>4.1066868226794409</v>
      </c>
      <c r="AD8">
        <v>11.665489780469343</v>
      </c>
      <c r="AE8">
        <v>20.981191521574569</v>
      </c>
      <c r="AF8">
        <v>5.9407657200811368</v>
      </c>
      <c r="AG8">
        <v>27.256624000000002</v>
      </c>
      <c r="AH8">
        <v>36.176695248152058</v>
      </c>
      <c r="AI8">
        <v>0</v>
      </c>
      <c r="AJ8">
        <v>0</v>
      </c>
      <c r="AK8">
        <v>21.979744680851066</v>
      </c>
      <c r="AL8">
        <v>36.861901032702228</v>
      </c>
      <c r="AM8">
        <v>0</v>
      </c>
      <c r="AN8">
        <v>0</v>
      </c>
      <c r="AO8">
        <v>4.3920000000000003</v>
      </c>
      <c r="AP8">
        <v>5.5163520000000004</v>
      </c>
      <c r="AQ8">
        <v>20.850692063492062</v>
      </c>
      <c r="AR8">
        <v>5.6220289855072441</v>
      </c>
      <c r="AS8">
        <v>13.540264644662505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808.40144807020397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246.25</v>
      </c>
      <c r="L9">
        <v>9.0399999999999991</v>
      </c>
      <c r="M9">
        <v>30.82</v>
      </c>
      <c r="N9">
        <v>50.405608119881506</v>
      </c>
      <c r="O9">
        <v>71.19</v>
      </c>
      <c r="P9">
        <v>26.35</v>
      </c>
      <c r="Q9">
        <v>8.7300000000000022</v>
      </c>
      <c r="R9">
        <v>17.999999999999996</v>
      </c>
      <c r="S9">
        <v>0</v>
      </c>
      <c r="T9">
        <v>0</v>
      </c>
      <c r="U9">
        <v>58.851483077543406</v>
      </c>
      <c r="V9">
        <v>8.83</v>
      </c>
      <c r="W9">
        <v>19.065608014739748</v>
      </c>
      <c r="X9">
        <v>41.964391877747538</v>
      </c>
      <c r="Y9">
        <v>0</v>
      </c>
      <c r="Z9">
        <v>0</v>
      </c>
      <c r="AA9">
        <v>0</v>
      </c>
      <c r="AB9">
        <v>4.0139204801200297</v>
      </c>
      <c r="AC9">
        <v>4.1066868226794409</v>
      </c>
      <c r="AD9">
        <v>11.665489780469343</v>
      </c>
      <c r="AE9">
        <v>20.981191521574569</v>
      </c>
      <c r="AF9">
        <v>5.9407657200811368</v>
      </c>
      <c r="AG9">
        <v>27.256624000000002</v>
      </c>
      <c r="AH9">
        <v>36.176695248152058</v>
      </c>
      <c r="AI9">
        <v>0</v>
      </c>
      <c r="AJ9">
        <v>0</v>
      </c>
      <c r="AK9">
        <v>21.979744680851066</v>
      </c>
      <c r="AL9">
        <v>36.861901032702228</v>
      </c>
      <c r="AM9">
        <v>0</v>
      </c>
      <c r="AN9">
        <v>0</v>
      </c>
      <c r="AO9">
        <v>4.3920000000000003</v>
      </c>
      <c r="AP9">
        <v>5.5163520000000004</v>
      </c>
      <c r="AQ9">
        <v>20.850692063492062</v>
      </c>
      <c r="AR9">
        <v>5.6220289855072441</v>
      </c>
      <c r="AS9">
        <v>4.5675884626821297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799.42877188822354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246.25</v>
      </c>
      <c r="L10">
        <v>9.0399999999999991</v>
      </c>
      <c r="M10">
        <v>30.82</v>
      </c>
      <c r="N10">
        <v>50.405608119881506</v>
      </c>
      <c r="O10">
        <v>71.19</v>
      </c>
      <c r="P10">
        <v>26.35</v>
      </c>
      <c r="Q10">
        <v>8.7300000000000022</v>
      </c>
      <c r="R10">
        <v>17.999999999999996</v>
      </c>
      <c r="S10">
        <v>0</v>
      </c>
      <c r="T10">
        <v>0</v>
      </c>
      <c r="U10">
        <v>58.851483077543406</v>
      </c>
      <c r="V10">
        <v>8.83</v>
      </c>
      <c r="W10">
        <v>19.065608014739748</v>
      </c>
      <c r="X10">
        <v>41.964391877747538</v>
      </c>
      <c r="Y10">
        <v>0</v>
      </c>
      <c r="Z10">
        <v>0</v>
      </c>
      <c r="AA10">
        <v>0</v>
      </c>
      <c r="AB10">
        <v>4.0139204801200297</v>
      </c>
      <c r="AC10">
        <v>4.1066868226794409</v>
      </c>
      <c r="AD10">
        <v>11.665489780469343</v>
      </c>
      <c r="AE10">
        <v>20.981191521574569</v>
      </c>
      <c r="AF10">
        <v>5.9407657200811368</v>
      </c>
      <c r="AG10">
        <v>27.256624000000002</v>
      </c>
      <c r="AH10">
        <v>36.176695248152058</v>
      </c>
      <c r="AI10">
        <v>0</v>
      </c>
      <c r="AJ10">
        <v>0</v>
      </c>
      <c r="AK10">
        <v>21.979744680851066</v>
      </c>
      <c r="AL10">
        <v>36.861901032702228</v>
      </c>
      <c r="AM10">
        <v>0</v>
      </c>
      <c r="AN10">
        <v>0</v>
      </c>
      <c r="AO10">
        <v>4.3920000000000003</v>
      </c>
      <c r="AP10">
        <v>5.5163520000000004</v>
      </c>
      <c r="AQ10">
        <v>20.850692063492062</v>
      </c>
      <c r="AR10">
        <v>5.6220289855072441</v>
      </c>
      <c r="AS10">
        <v>3.9966399048468633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798.85782333038833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246.25</v>
      </c>
      <c r="L11">
        <v>9.0399999999999991</v>
      </c>
      <c r="M11">
        <v>30.82</v>
      </c>
      <c r="N11">
        <v>50.405608119881506</v>
      </c>
      <c r="O11">
        <v>71.19</v>
      </c>
      <c r="P11">
        <v>26.35</v>
      </c>
      <c r="Q11">
        <v>8.7300000000000022</v>
      </c>
      <c r="R11">
        <v>17.999999999999996</v>
      </c>
      <c r="S11">
        <v>0</v>
      </c>
      <c r="T11">
        <v>0</v>
      </c>
      <c r="U11">
        <v>58.851483077543406</v>
      </c>
      <c r="V11">
        <v>8.83</v>
      </c>
      <c r="W11">
        <v>19.065608014739748</v>
      </c>
      <c r="X11">
        <v>41.964391877747538</v>
      </c>
      <c r="Y11">
        <v>0</v>
      </c>
      <c r="Z11">
        <v>0</v>
      </c>
      <c r="AA11">
        <v>0</v>
      </c>
      <c r="AB11">
        <v>4.0139204801200297</v>
      </c>
      <c r="AC11">
        <v>4.1066868226794409</v>
      </c>
      <c r="AD11">
        <v>11.665489780469343</v>
      </c>
      <c r="AE11">
        <v>20.981191521574569</v>
      </c>
      <c r="AF11">
        <v>5.9407657200811368</v>
      </c>
      <c r="AG11">
        <v>27.256624000000002</v>
      </c>
      <c r="AH11">
        <v>36.176695248152058</v>
      </c>
      <c r="AI11">
        <v>0</v>
      </c>
      <c r="AJ11">
        <v>0</v>
      </c>
      <c r="AK11">
        <v>21.979744680851066</v>
      </c>
      <c r="AL11">
        <v>36.861901032702228</v>
      </c>
      <c r="AM11">
        <v>0</v>
      </c>
      <c r="AN11">
        <v>0</v>
      </c>
      <c r="AO11">
        <v>4.3920000000000003</v>
      </c>
      <c r="AP11">
        <v>5.5163520000000004</v>
      </c>
      <c r="AQ11">
        <v>20.850692063492062</v>
      </c>
      <c r="AR11">
        <v>5.6220289855072441</v>
      </c>
      <c r="AS11">
        <v>3.9966399048468633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798.85782333038833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246.25</v>
      </c>
      <c r="L12">
        <v>9.0399999999999991</v>
      </c>
      <c r="M12">
        <v>30.82</v>
      </c>
      <c r="N12">
        <v>50.405608119881506</v>
      </c>
      <c r="O12">
        <v>71.19</v>
      </c>
      <c r="P12">
        <v>26.35</v>
      </c>
      <c r="Q12">
        <v>8.7300000000000022</v>
      </c>
      <c r="R12">
        <v>17.999999999999996</v>
      </c>
      <c r="S12">
        <v>0</v>
      </c>
      <c r="T12">
        <v>0</v>
      </c>
      <c r="U12">
        <v>58.851483077543406</v>
      </c>
      <c r="V12">
        <v>8.83</v>
      </c>
      <c r="W12">
        <v>19.065608014739748</v>
      </c>
      <c r="X12">
        <v>41.964391877747538</v>
      </c>
      <c r="Y12">
        <v>0</v>
      </c>
      <c r="Z12">
        <v>0</v>
      </c>
      <c r="AA12">
        <v>0</v>
      </c>
      <c r="AB12">
        <v>4.0139204801200297</v>
      </c>
      <c r="AC12">
        <v>4.1066868226794409</v>
      </c>
      <c r="AD12">
        <v>11.665489780469343</v>
      </c>
      <c r="AE12">
        <v>20.981191521574569</v>
      </c>
      <c r="AF12">
        <v>5.9407657200811368</v>
      </c>
      <c r="AG12">
        <v>27.256624000000002</v>
      </c>
      <c r="AH12">
        <v>36.176695248152058</v>
      </c>
      <c r="AI12">
        <v>0</v>
      </c>
      <c r="AJ12">
        <v>0</v>
      </c>
      <c r="AK12">
        <v>21.979744680851066</v>
      </c>
      <c r="AL12">
        <v>36.861901032702228</v>
      </c>
      <c r="AM12">
        <v>0</v>
      </c>
      <c r="AN12">
        <v>0</v>
      </c>
      <c r="AO12">
        <v>4.3920000000000003</v>
      </c>
      <c r="AP12">
        <v>5.5163520000000004</v>
      </c>
      <c r="AQ12">
        <v>20.850692063492062</v>
      </c>
      <c r="AR12">
        <v>5.6220289855072441</v>
      </c>
      <c r="AS12">
        <v>3.9966399048468633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798.85782333038833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246.25</v>
      </c>
      <c r="L13">
        <v>9.0399999999999991</v>
      </c>
      <c r="M13">
        <v>30.82</v>
      </c>
      <c r="N13">
        <v>50.405608119881506</v>
      </c>
      <c r="O13">
        <v>71.19</v>
      </c>
      <c r="P13">
        <v>26.35</v>
      </c>
      <c r="Q13">
        <v>8.7300000000000022</v>
      </c>
      <c r="R13">
        <v>17.999999999999996</v>
      </c>
      <c r="S13">
        <v>0</v>
      </c>
      <c r="T13">
        <v>0</v>
      </c>
      <c r="U13">
        <v>58.851483077543406</v>
      </c>
      <c r="V13">
        <v>8.83</v>
      </c>
      <c r="W13">
        <v>19.065608014739748</v>
      </c>
      <c r="X13">
        <v>41.964391877747538</v>
      </c>
      <c r="Y13">
        <v>0</v>
      </c>
      <c r="Z13">
        <v>0</v>
      </c>
      <c r="AA13">
        <v>0</v>
      </c>
      <c r="AB13">
        <v>4.0139204801200297</v>
      </c>
      <c r="AC13">
        <v>4.1066868226794409</v>
      </c>
      <c r="AD13">
        <v>11.665489780469343</v>
      </c>
      <c r="AE13">
        <v>20.981191521574569</v>
      </c>
      <c r="AF13">
        <v>5.9407657200811368</v>
      </c>
      <c r="AG13">
        <v>27.256624000000002</v>
      </c>
      <c r="AH13">
        <v>36.176695248152058</v>
      </c>
      <c r="AI13">
        <v>0</v>
      </c>
      <c r="AJ13">
        <v>0</v>
      </c>
      <c r="AK13">
        <v>21.979744680851066</v>
      </c>
      <c r="AL13">
        <v>36.861901032702228</v>
      </c>
      <c r="AM13">
        <v>0</v>
      </c>
      <c r="AN13">
        <v>0</v>
      </c>
      <c r="AO13">
        <v>4.3920000000000003</v>
      </c>
      <c r="AP13">
        <v>5.5163520000000004</v>
      </c>
      <c r="AQ13">
        <v>10.425346031746031</v>
      </c>
      <c r="AR13">
        <v>4.6864882246376798</v>
      </c>
      <c r="AS13">
        <v>3.9966399048468633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787.49693653777274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246.25</v>
      </c>
      <c r="L14">
        <v>9.0399999999999991</v>
      </c>
      <c r="M14">
        <v>30.82</v>
      </c>
      <c r="N14">
        <v>50.405608119881506</v>
      </c>
      <c r="O14">
        <v>71.19</v>
      </c>
      <c r="P14">
        <v>26.35</v>
      </c>
      <c r="Q14">
        <v>8.7300000000000022</v>
      </c>
      <c r="R14">
        <v>17.999999999999996</v>
      </c>
      <c r="S14">
        <v>0</v>
      </c>
      <c r="T14">
        <v>0</v>
      </c>
      <c r="U14">
        <v>58.851483077543406</v>
      </c>
      <c r="V14">
        <v>8.83</v>
      </c>
      <c r="W14">
        <v>19.065608014739748</v>
      </c>
      <c r="X14">
        <v>41.964391877747538</v>
      </c>
      <c r="Y14">
        <v>0</v>
      </c>
      <c r="Z14">
        <v>0</v>
      </c>
      <c r="AA14">
        <v>0</v>
      </c>
      <c r="AB14">
        <v>4.0139204801200297</v>
      </c>
      <c r="AC14">
        <v>4.1066868226794409</v>
      </c>
      <c r="AD14">
        <v>11.665489780469343</v>
      </c>
      <c r="AE14">
        <v>20.981191521574569</v>
      </c>
      <c r="AF14">
        <v>5.9407657200811368</v>
      </c>
      <c r="AG14">
        <v>27.256624000000002</v>
      </c>
      <c r="AH14">
        <v>36.176695248152058</v>
      </c>
      <c r="AI14">
        <v>0</v>
      </c>
      <c r="AJ14">
        <v>0</v>
      </c>
      <c r="AK14">
        <v>21.979744680851066</v>
      </c>
      <c r="AL14">
        <v>36.861901032702228</v>
      </c>
      <c r="AM14">
        <v>0</v>
      </c>
      <c r="AN14">
        <v>0</v>
      </c>
      <c r="AO14">
        <v>4.3920000000000003</v>
      </c>
      <c r="AP14">
        <v>5.5163520000000004</v>
      </c>
      <c r="AQ14">
        <v>10.425346031746031</v>
      </c>
      <c r="AR14">
        <v>4.6864882246376798</v>
      </c>
      <c r="AS14">
        <v>3.9966399048468633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787.49693653777274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246.25</v>
      </c>
      <c r="L15">
        <v>9.0399999999999991</v>
      </c>
      <c r="M15">
        <v>30.82</v>
      </c>
      <c r="N15">
        <v>50.405608119881506</v>
      </c>
      <c r="O15">
        <v>71.19</v>
      </c>
      <c r="P15">
        <v>26.35</v>
      </c>
      <c r="Q15">
        <v>8.7300000000000022</v>
      </c>
      <c r="R15">
        <v>17.999999999999996</v>
      </c>
      <c r="S15">
        <v>0</v>
      </c>
      <c r="T15">
        <v>0</v>
      </c>
      <c r="U15">
        <v>58.851483077543406</v>
      </c>
      <c r="V15">
        <v>8.83</v>
      </c>
      <c r="W15">
        <v>19.065608014739748</v>
      </c>
      <c r="X15">
        <v>41.964391877747538</v>
      </c>
      <c r="Y15">
        <v>0</v>
      </c>
      <c r="Z15">
        <v>0</v>
      </c>
      <c r="AA15">
        <v>0</v>
      </c>
      <c r="AB15">
        <v>4.0139204801200297</v>
      </c>
      <c r="AC15">
        <v>4.1066868226794409</v>
      </c>
      <c r="AD15">
        <v>11.665489780469343</v>
      </c>
      <c r="AE15">
        <v>20.981191521574569</v>
      </c>
      <c r="AF15">
        <v>5.9407657200811368</v>
      </c>
      <c r="AG15">
        <v>27.256624000000002</v>
      </c>
      <c r="AH15">
        <v>36.176695248152058</v>
      </c>
      <c r="AI15">
        <v>0</v>
      </c>
      <c r="AJ15">
        <v>0</v>
      </c>
      <c r="AK15">
        <v>21.979744680851066</v>
      </c>
      <c r="AL15">
        <v>36.861901032702228</v>
      </c>
      <c r="AM15">
        <v>0</v>
      </c>
      <c r="AN15">
        <v>0</v>
      </c>
      <c r="AO15">
        <v>4.3920000000000003</v>
      </c>
      <c r="AP15">
        <v>4.8926880000000006</v>
      </c>
      <c r="AQ15">
        <v>10.425346031746031</v>
      </c>
      <c r="AR15">
        <v>4.6864882246376798</v>
      </c>
      <c r="AS15">
        <v>3.9966399048468633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786.87327253777278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246.25</v>
      </c>
      <c r="L16">
        <v>9.0399999999999991</v>
      </c>
      <c r="M16">
        <v>30.82</v>
      </c>
      <c r="N16">
        <v>50.405608119881506</v>
      </c>
      <c r="O16">
        <v>71.19</v>
      </c>
      <c r="P16">
        <v>26.35</v>
      </c>
      <c r="Q16">
        <v>8.7300000000000022</v>
      </c>
      <c r="R16">
        <v>17.999999999999996</v>
      </c>
      <c r="S16">
        <v>0</v>
      </c>
      <c r="T16">
        <v>0</v>
      </c>
      <c r="U16">
        <v>58.851483077543406</v>
      </c>
      <c r="V16">
        <v>8.83</v>
      </c>
      <c r="W16">
        <v>19.065608014739748</v>
      </c>
      <c r="X16">
        <v>41.964391877747538</v>
      </c>
      <c r="Y16">
        <v>0</v>
      </c>
      <c r="Z16">
        <v>0</v>
      </c>
      <c r="AA16">
        <v>0</v>
      </c>
      <c r="AB16">
        <v>4.0139204801200297</v>
      </c>
      <c r="AC16">
        <v>4.1066868226794409</v>
      </c>
      <c r="AD16">
        <v>11.665489780469343</v>
      </c>
      <c r="AE16">
        <v>20.981191521574569</v>
      </c>
      <c r="AF16">
        <v>5.9407657200811368</v>
      </c>
      <c r="AG16">
        <v>27.256624000000002</v>
      </c>
      <c r="AH16">
        <v>36.176695248152058</v>
      </c>
      <c r="AI16">
        <v>0</v>
      </c>
      <c r="AJ16">
        <v>0</v>
      </c>
      <c r="AK16">
        <v>21.979744680851066</v>
      </c>
      <c r="AL16">
        <v>36.861901032702228</v>
      </c>
      <c r="AM16">
        <v>0</v>
      </c>
      <c r="AN16">
        <v>0</v>
      </c>
      <c r="AO16">
        <v>4.3920000000000003</v>
      </c>
      <c r="AP16">
        <v>4.8926880000000006</v>
      </c>
      <c r="AQ16">
        <v>10.425346031746031</v>
      </c>
      <c r="AR16">
        <v>4.6864882246376798</v>
      </c>
      <c r="AS16">
        <v>3.9966399048468633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786.87327253777278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246.25802849504433</v>
      </c>
      <c r="L17">
        <v>9.0399999999999991</v>
      </c>
      <c r="M17">
        <v>30.82</v>
      </c>
      <c r="N17">
        <v>50.405608119881506</v>
      </c>
      <c r="O17">
        <v>71.19</v>
      </c>
      <c r="P17">
        <v>26.35</v>
      </c>
      <c r="Q17">
        <v>8.7300000000000022</v>
      </c>
      <c r="R17">
        <v>17.999999999999996</v>
      </c>
      <c r="S17">
        <v>0</v>
      </c>
      <c r="T17">
        <v>0</v>
      </c>
      <c r="U17">
        <v>58.851483077543406</v>
      </c>
      <c r="V17">
        <v>8.83</v>
      </c>
      <c r="W17">
        <v>19.065608014739748</v>
      </c>
      <c r="X17">
        <v>41.964391877747538</v>
      </c>
      <c r="Y17">
        <v>0</v>
      </c>
      <c r="Z17">
        <v>0</v>
      </c>
      <c r="AA17">
        <v>0</v>
      </c>
      <c r="AB17">
        <v>4.0139204801200297</v>
      </c>
      <c r="AC17">
        <v>4.1066868226794409</v>
      </c>
      <c r="AD17">
        <v>11.665489780469343</v>
      </c>
      <c r="AE17">
        <v>20.981191521574569</v>
      </c>
      <c r="AF17">
        <v>5.9407657200811368</v>
      </c>
      <c r="AG17">
        <v>27.256624000000002</v>
      </c>
      <c r="AH17">
        <v>36.176695248152058</v>
      </c>
      <c r="AI17">
        <v>0</v>
      </c>
      <c r="AJ17">
        <v>0</v>
      </c>
      <c r="AK17">
        <v>21.979744680851066</v>
      </c>
      <c r="AL17">
        <v>36.861901032702228</v>
      </c>
      <c r="AM17">
        <v>0</v>
      </c>
      <c r="AN17">
        <v>0</v>
      </c>
      <c r="AO17">
        <v>4.4710559999999999</v>
      </c>
      <c r="AP17">
        <v>4.8926880000000006</v>
      </c>
      <c r="AQ17">
        <v>10.425346031746031</v>
      </c>
      <c r="AR17">
        <v>4.6864882246376798</v>
      </c>
      <c r="AS17">
        <v>3.9966399048468633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786.960357032817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244.15999999999994</v>
      </c>
      <c r="L18">
        <v>9.0399999999999991</v>
      </c>
      <c r="M18">
        <v>30.82</v>
      </c>
      <c r="N18">
        <v>50.405608119881506</v>
      </c>
      <c r="O18">
        <v>71.19</v>
      </c>
      <c r="P18">
        <v>26.35</v>
      </c>
      <c r="Q18">
        <v>8.7300000000000022</v>
      </c>
      <c r="R18">
        <v>17.999999999999996</v>
      </c>
      <c r="S18">
        <v>0</v>
      </c>
      <c r="T18">
        <v>0</v>
      </c>
      <c r="U18">
        <v>58.851483077543406</v>
      </c>
      <c r="V18">
        <v>8.83</v>
      </c>
      <c r="W18">
        <v>19.065608014739748</v>
      </c>
      <c r="X18">
        <v>41.964391877747538</v>
      </c>
      <c r="Y18">
        <v>0</v>
      </c>
      <c r="Z18">
        <v>0</v>
      </c>
      <c r="AA18">
        <v>5.029303797468355</v>
      </c>
      <c r="AB18">
        <v>4.0139204801200297</v>
      </c>
      <c r="AC18">
        <v>4.1066868226794409</v>
      </c>
      <c r="AD18">
        <v>11.665489780469343</v>
      </c>
      <c r="AE18">
        <v>20.981191521574569</v>
      </c>
      <c r="AF18">
        <v>5.9407657200811368</v>
      </c>
      <c r="AG18">
        <v>27.256624000000002</v>
      </c>
      <c r="AH18">
        <v>36.176695248152058</v>
      </c>
      <c r="AI18">
        <v>0</v>
      </c>
      <c r="AJ18">
        <v>0</v>
      </c>
      <c r="AK18">
        <v>21.979744680851066</v>
      </c>
      <c r="AL18">
        <v>36.861901032702228</v>
      </c>
      <c r="AM18">
        <v>0</v>
      </c>
      <c r="AN18">
        <v>0</v>
      </c>
      <c r="AO18">
        <v>4.4710559999999999</v>
      </c>
      <c r="AP18">
        <v>4.8926880000000006</v>
      </c>
      <c r="AQ18">
        <v>10.425346031746031</v>
      </c>
      <c r="AR18">
        <v>4.6864882246376798</v>
      </c>
      <c r="AS18">
        <v>3.9966399048468633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789.89163233524096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254.81</v>
      </c>
      <c r="L19">
        <v>9.0399999999999991</v>
      </c>
      <c r="M19">
        <v>30.82</v>
      </c>
      <c r="N19">
        <v>50.405608119881506</v>
      </c>
      <c r="O19">
        <v>71.19</v>
      </c>
      <c r="P19">
        <v>26.35</v>
      </c>
      <c r="Q19">
        <v>8.7300000000000022</v>
      </c>
      <c r="R19">
        <v>17.999999999999996</v>
      </c>
      <c r="S19">
        <v>0</v>
      </c>
      <c r="T19">
        <v>0</v>
      </c>
      <c r="U19">
        <v>58.851483077543406</v>
      </c>
      <c r="V19">
        <v>8.83</v>
      </c>
      <c r="W19">
        <v>19.065608014739748</v>
      </c>
      <c r="X19">
        <v>41.964391877747538</v>
      </c>
      <c r="Y19">
        <v>0</v>
      </c>
      <c r="Z19">
        <v>0</v>
      </c>
      <c r="AA19">
        <v>5.029303797468355</v>
      </c>
      <c r="AB19">
        <v>4.0139204801200297</v>
      </c>
      <c r="AC19">
        <v>8.2177658237788584</v>
      </c>
      <c r="AD19">
        <v>11.665489780469343</v>
      </c>
      <c r="AE19">
        <v>20.981191521574569</v>
      </c>
      <c r="AF19">
        <v>5.9407657200811368</v>
      </c>
      <c r="AG19">
        <v>27.256624000000002</v>
      </c>
      <c r="AH19">
        <v>36.176695248152058</v>
      </c>
      <c r="AI19">
        <v>0</v>
      </c>
      <c r="AJ19">
        <v>0</v>
      </c>
      <c r="AK19">
        <v>21.979744680851066</v>
      </c>
      <c r="AL19">
        <v>36.861901032702228</v>
      </c>
      <c r="AM19">
        <v>0</v>
      </c>
      <c r="AN19">
        <v>0</v>
      </c>
      <c r="AO19">
        <v>4.4710559999999999</v>
      </c>
      <c r="AP19">
        <v>4.8926880000000006</v>
      </c>
      <c r="AQ19">
        <v>10.425346031746031</v>
      </c>
      <c r="AR19">
        <v>4.6864882246376798</v>
      </c>
      <c r="AS19">
        <v>3.9966399048468633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804.65271133634053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246.25</v>
      </c>
      <c r="L20">
        <v>9.0399999999999991</v>
      </c>
      <c r="M20">
        <v>30.82</v>
      </c>
      <c r="N20">
        <v>50.405608119881506</v>
      </c>
      <c r="O20">
        <v>71.19</v>
      </c>
      <c r="P20">
        <v>26.35</v>
      </c>
      <c r="Q20">
        <v>8.7300000000000022</v>
      </c>
      <c r="R20">
        <v>17.999999999999996</v>
      </c>
      <c r="S20">
        <v>0</v>
      </c>
      <c r="T20">
        <v>0</v>
      </c>
      <c r="U20">
        <v>58.851483077543406</v>
      </c>
      <c r="V20">
        <v>8.83</v>
      </c>
      <c r="W20">
        <v>19.065608014739748</v>
      </c>
      <c r="X20">
        <v>41.964391877747538</v>
      </c>
      <c r="Y20">
        <v>0</v>
      </c>
      <c r="Z20">
        <v>0</v>
      </c>
      <c r="AA20">
        <v>5.029303797468355</v>
      </c>
      <c r="AB20">
        <v>6.7850187546886707</v>
      </c>
      <c r="AC20">
        <v>8.2177658237788584</v>
      </c>
      <c r="AD20">
        <v>11.665489780469343</v>
      </c>
      <c r="AE20">
        <v>20.981191521574569</v>
      </c>
      <c r="AF20">
        <v>5.9407657200811368</v>
      </c>
      <c r="AG20">
        <v>27.256624000000002</v>
      </c>
      <c r="AH20">
        <v>36.176695248152058</v>
      </c>
      <c r="AI20">
        <v>0</v>
      </c>
      <c r="AJ20">
        <v>0</v>
      </c>
      <c r="AK20">
        <v>21.979744680851066</v>
      </c>
      <c r="AL20">
        <v>36.861901032702228</v>
      </c>
      <c r="AM20">
        <v>0</v>
      </c>
      <c r="AN20">
        <v>0</v>
      </c>
      <c r="AO20">
        <v>4.4315280000000001</v>
      </c>
      <c r="AP20">
        <v>4.8926880000000006</v>
      </c>
      <c r="AQ20">
        <v>10.425346031746031</v>
      </c>
      <c r="AR20">
        <v>4.6864882246376798</v>
      </c>
      <c r="AS20">
        <v>3.9966399048468633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798.82428161090911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246.25</v>
      </c>
      <c r="L21">
        <v>9.0399999999999991</v>
      </c>
      <c r="M21">
        <v>30.82</v>
      </c>
      <c r="N21">
        <v>50.405608119881506</v>
      </c>
      <c r="O21">
        <v>71.19</v>
      </c>
      <c r="P21">
        <v>26.35</v>
      </c>
      <c r="Q21">
        <v>8.7250964348334303</v>
      </c>
      <c r="R21">
        <v>17.999999999999996</v>
      </c>
      <c r="S21">
        <v>0</v>
      </c>
      <c r="T21">
        <v>0</v>
      </c>
      <c r="U21">
        <v>58.851483077543406</v>
      </c>
      <c r="V21">
        <v>8.83</v>
      </c>
      <c r="W21">
        <v>19.065608014739748</v>
      </c>
      <c r="X21">
        <v>41.964391877747538</v>
      </c>
      <c r="Y21">
        <v>0</v>
      </c>
      <c r="Z21">
        <v>0</v>
      </c>
      <c r="AA21">
        <v>5.9648860759493685</v>
      </c>
      <c r="AB21">
        <v>8.488958739684918</v>
      </c>
      <c r="AC21">
        <v>8.2177658237788584</v>
      </c>
      <c r="AD21">
        <v>11.665489780469343</v>
      </c>
      <c r="AE21">
        <v>20.981191521574569</v>
      </c>
      <c r="AF21">
        <v>5.9407657200811368</v>
      </c>
      <c r="AG21">
        <v>27.256624000000002</v>
      </c>
      <c r="AH21">
        <v>36.176695248152058</v>
      </c>
      <c r="AI21">
        <v>0</v>
      </c>
      <c r="AJ21">
        <v>0</v>
      </c>
      <c r="AK21">
        <v>21.979744680851066</v>
      </c>
      <c r="AL21">
        <v>36.861901032702228</v>
      </c>
      <c r="AM21">
        <v>0</v>
      </c>
      <c r="AN21">
        <v>0</v>
      </c>
      <c r="AO21">
        <v>4.4315280000000001</v>
      </c>
      <c r="AP21">
        <v>4.8926880000000006</v>
      </c>
      <c r="AQ21">
        <v>10.342165079365079</v>
      </c>
      <c r="AR21">
        <v>4.6864882246376798</v>
      </c>
      <c r="AS21">
        <v>3.9966399048468633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801.37571935683877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246.24999999999994</v>
      </c>
      <c r="L22">
        <v>9.0399999999999991</v>
      </c>
      <c r="M22">
        <v>30.82</v>
      </c>
      <c r="N22">
        <v>50.405608119881506</v>
      </c>
      <c r="O22">
        <v>71.19</v>
      </c>
      <c r="P22">
        <v>26.35</v>
      </c>
      <c r="Q22">
        <v>8.7250964348334303</v>
      </c>
      <c r="R22">
        <v>17.999999999999996</v>
      </c>
      <c r="S22">
        <v>0</v>
      </c>
      <c r="T22">
        <v>0</v>
      </c>
      <c r="U22">
        <v>58.851483077543406</v>
      </c>
      <c r="V22">
        <v>8.83</v>
      </c>
      <c r="W22">
        <v>19.065608014739748</v>
      </c>
      <c r="X22">
        <v>41.964391877747538</v>
      </c>
      <c r="Y22">
        <v>0</v>
      </c>
      <c r="Z22">
        <v>0</v>
      </c>
      <c r="AA22">
        <v>5.9648860759493685</v>
      </c>
      <c r="AB22">
        <v>8.488958739684918</v>
      </c>
      <c r="AC22">
        <v>8.2177658237788584</v>
      </c>
      <c r="AD22">
        <v>11.665489780469343</v>
      </c>
      <c r="AE22">
        <v>20.981191521574569</v>
      </c>
      <c r="AF22">
        <v>5.9407657200811368</v>
      </c>
      <c r="AG22">
        <v>27.256624000000002</v>
      </c>
      <c r="AH22">
        <v>36.176695248152058</v>
      </c>
      <c r="AI22">
        <v>1.3483401413982714</v>
      </c>
      <c r="AJ22">
        <v>0</v>
      </c>
      <c r="AK22">
        <v>21.979744680851066</v>
      </c>
      <c r="AL22">
        <v>36.861901032702228</v>
      </c>
      <c r="AM22">
        <v>0</v>
      </c>
      <c r="AN22">
        <v>0</v>
      </c>
      <c r="AO22">
        <v>4.3656480000000002</v>
      </c>
      <c r="AP22">
        <v>4.8926880000000006</v>
      </c>
      <c r="AQ22">
        <v>10.002509523809524</v>
      </c>
      <c r="AR22">
        <v>4.6864882246376798</v>
      </c>
      <c r="AS22">
        <v>3.9966399048468633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802.3185239426814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246.25</v>
      </c>
      <c r="L23">
        <v>9.0399999999999991</v>
      </c>
      <c r="M23">
        <v>30.82</v>
      </c>
      <c r="N23">
        <v>50.405608119881506</v>
      </c>
      <c r="O23">
        <v>71.19</v>
      </c>
      <c r="P23">
        <v>26.35</v>
      </c>
      <c r="Q23">
        <v>8.7250964348334303</v>
      </c>
      <c r="R23">
        <v>17.999999999999996</v>
      </c>
      <c r="S23">
        <v>0</v>
      </c>
      <c r="T23">
        <v>0</v>
      </c>
      <c r="U23">
        <v>58.851483077543406</v>
      </c>
      <c r="V23">
        <v>8.83</v>
      </c>
      <c r="W23">
        <v>19.065608014739748</v>
      </c>
      <c r="X23">
        <v>41.964391877747538</v>
      </c>
      <c r="Y23">
        <v>0</v>
      </c>
      <c r="Z23">
        <v>0.46553272727272721</v>
      </c>
      <c r="AA23">
        <v>5.9648860759493685</v>
      </c>
      <c r="AB23">
        <v>8.488958739684918</v>
      </c>
      <c r="AC23">
        <v>8.2177658237788584</v>
      </c>
      <c r="AD23">
        <v>11.665489780469343</v>
      </c>
      <c r="AE23">
        <v>20.981191521574569</v>
      </c>
      <c r="AF23">
        <v>5.9407657200811368</v>
      </c>
      <c r="AG23">
        <v>27.256624000000002</v>
      </c>
      <c r="AH23">
        <v>36.176695248152058</v>
      </c>
      <c r="AI23">
        <v>1.5108436763550666</v>
      </c>
      <c r="AJ23">
        <v>0</v>
      </c>
      <c r="AK23">
        <v>21.979744680851066</v>
      </c>
      <c r="AL23">
        <v>36.861901032702228</v>
      </c>
      <c r="AM23">
        <v>0</v>
      </c>
      <c r="AN23">
        <v>0</v>
      </c>
      <c r="AO23">
        <v>4.3041600000000004</v>
      </c>
      <c r="AP23">
        <v>4.8926880000000006</v>
      </c>
      <c r="AQ23">
        <v>20.011950793650794</v>
      </c>
      <c r="AR23">
        <v>4.6864882246376798</v>
      </c>
      <c r="AS23">
        <v>3.9966399048468633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812.89451347475244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246.25</v>
      </c>
      <c r="L24">
        <v>9.0399999999999991</v>
      </c>
      <c r="M24">
        <v>30.82</v>
      </c>
      <c r="N24">
        <v>50.405608119881506</v>
      </c>
      <c r="O24">
        <v>71.19</v>
      </c>
      <c r="P24">
        <v>26.35</v>
      </c>
      <c r="Q24">
        <v>8.7250964348334303</v>
      </c>
      <c r="R24">
        <v>17.999999999999996</v>
      </c>
      <c r="S24">
        <v>0</v>
      </c>
      <c r="T24">
        <v>0</v>
      </c>
      <c r="U24">
        <v>58.851483077543406</v>
      </c>
      <c r="V24">
        <v>8.83</v>
      </c>
      <c r="W24">
        <v>19.065608014739748</v>
      </c>
      <c r="X24">
        <v>41.964391877747538</v>
      </c>
      <c r="Y24">
        <v>0</v>
      </c>
      <c r="Z24">
        <v>2.7668454545454542</v>
      </c>
      <c r="AA24">
        <v>5.9648860759493685</v>
      </c>
      <c r="AB24">
        <v>8.488958739684918</v>
      </c>
      <c r="AC24">
        <v>8.2177658237788584</v>
      </c>
      <c r="AD24">
        <v>11.665489780469343</v>
      </c>
      <c r="AE24">
        <v>20.981191521574569</v>
      </c>
      <c r="AF24">
        <v>5.9407657200811368</v>
      </c>
      <c r="AG24">
        <v>27.256624000000002</v>
      </c>
      <c r="AH24">
        <v>36.176695248152058</v>
      </c>
      <c r="AI24">
        <v>1.5108436763550666</v>
      </c>
      <c r="AJ24">
        <v>0</v>
      </c>
      <c r="AK24">
        <v>21.979744680851066</v>
      </c>
      <c r="AL24">
        <v>36.861901032702228</v>
      </c>
      <c r="AM24">
        <v>0</v>
      </c>
      <c r="AN24">
        <v>0</v>
      </c>
      <c r="AO24">
        <v>4.2426719999999998</v>
      </c>
      <c r="AP24">
        <v>4.8926880000000006</v>
      </c>
      <c r="AQ24">
        <v>20.011950793650794</v>
      </c>
      <c r="AR24">
        <v>4.6864882246376798</v>
      </c>
      <c r="AS24">
        <v>3.9966399048468633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815.13433820202511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246.25</v>
      </c>
      <c r="L25">
        <v>9.0399999999999991</v>
      </c>
      <c r="M25">
        <v>30.82</v>
      </c>
      <c r="N25">
        <v>50.405608119881506</v>
      </c>
      <c r="O25">
        <v>71.19</v>
      </c>
      <c r="P25">
        <v>26.35</v>
      </c>
      <c r="Q25">
        <v>8.7250964348334303</v>
      </c>
      <c r="R25">
        <v>17.999999999999996</v>
      </c>
      <c r="S25">
        <v>0</v>
      </c>
      <c r="T25">
        <v>0</v>
      </c>
      <c r="U25">
        <v>58.851483077543406</v>
      </c>
      <c r="V25">
        <v>8.83</v>
      </c>
      <c r="W25">
        <v>19.065608014739748</v>
      </c>
      <c r="X25">
        <v>41.964391877747538</v>
      </c>
      <c r="Y25">
        <v>0</v>
      </c>
      <c r="Z25">
        <v>2.7668454545454542</v>
      </c>
      <c r="AA25">
        <v>5.9648860759493685</v>
      </c>
      <c r="AB25">
        <v>8.488958739684918</v>
      </c>
      <c r="AC25">
        <v>8.2177658237788584</v>
      </c>
      <c r="AD25">
        <v>11.665489780469343</v>
      </c>
      <c r="AE25">
        <v>20.981191521574569</v>
      </c>
      <c r="AF25">
        <v>11.888463488843815</v>
      </c>
      <c r="AG25">
        <v>27.256624000000002</v>
      </c>
      <c r="AH25">
        <v>36.176695248152058</v>
      </c>
      <c r="AI25">
        <v>2.701072270227808</v>
      </c>
      <c r="AJ25">
        <v>0</v>
      </c>
      <c r="AK25">
        <v>21.979744680851066</v>
      </c>
      <c r="AL25">
        <v>36.861901032702228</v>
      </c>
      <c r="AM25">
        <v>0</v>
      </c>
      <c r="AN25">
        <v>0</v>
      </c>
      <c r="AO25">
        <v>4.0933440000000001</v>
      </c>
      <c r="AP25">
        <v>4.8926880000000006</v>
      </c>
      <c r="AQ25">
        <v>20.011950793650794</v>
      </c>
      <c r="AR25">
        <v>4.6864882246376798</v>
      </c>
      <c r="AS25">
        <v>3.9966399048468633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822.12293656466056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246.25</v>
      </c>
      <c r="L26">
        <v>9.0399999999999991</v>
      </c>
      <c r="M26">
        <v>30.82</v>
      </c>
      <c r="N26">
        <v>50.405608119881506</v>
      </c>
      <c r="O26">
        <v>71.19</v>
      </c>
      <c r="P26">
        <v>26.35</v>
      </c>
      <c r="Q26">
        <v>8.7250964348334303</v>
      </c>
      <c r="R26">
        <v>17.999999999999996</v>
      </c>
      <c r="S26">
        <v>0</v>
      </c>
      <c r="T26">
        <v>0</v>
      </c>
      <c r="U26">
        <v>58.851483077543406</v>
      </c>
      <c r="V26">
        <v>8.83</v>
      </c>
      <c r="W26">
        <v>19.065608014739748</v>
      </c>
      <c r="X26">
        <v>41.964391877747538</v>
      </c>
      <c r="Y26">
        <v>0</v>
      </c>
      <c r="Z26">
        <v>2.7668454545454542</v>
      </c>
      <c r="AA26">
        <v>5.9648860759493685</v>
      </c>
      <c r="AB26">
        <v>8.488958739684918</v>
      </c>
      <c r="AC26">
        <v>8.2177658237788584</v>
      </c>
      <c r="AD26">
        <v>11.665489780469343</v>
      </c>
      <c r="AE26">
        <v>20.981191521574569</v>
      </c>
      <c r="AF26">
        <v>17.836161257606491</v>
      </c>
      <c r="AG26">
        <v>27.256624000000002</v>
      </c>
      <c r="AH26">
        <v>49.638097571277711</v>
      </c>
      <c r="AI26">
        <v>20.800452474469754</v>
      </c>
      <c r="AJ26">
        <v>0</v>
      </c>
      <c r="AK26">
        <v>21.979744680851066</v>
      </c>
      <c r="AL26">
        <v>46.08297160068846</v>
      </c>
      <c r="AM26">
        <v>0</v>
      </c>
      <c r="AN26">
        <v>0</v>
      </c>
      <c r="AO26">
        <v>3.9528000000000003</v>
      </c>
      <c r="AP26">
        <v>4.8926880000000006</v>
      </c>
      <c r="AQ26">
        <v>20.011950793650794</v>
      </c>
      <c r="AR26">
        <v>5.6220289855072441</v>
      </c>
      <c r="AS26">
        <v>3.9966399048468633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869.64748418964666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250.87</v>
      </c>
      <c r="L27">
        <v>9.0399999999999991</v>
      </c>
      <c r="M27">
        <v>30.82</v>
      </c>
      <c r="N27">
        <v>50.405608119881506</v>
      </c>
      <c r="O27">
        <v>71.19</v>
      </c>
      <c r="P27">
        <v>26.35</v>
      </c>
      <c r="Q27">
        <v>8.7250964348334303</v>
      </c>
      <c r="R27">
        <v>17.999999999999996</v>
      </c>
      <c r="S27">
        <v>0</v>
      </c>
      <c r="T27">
        <v>0</v>
      </c>
      <c r="U27">
        <v>58.851483077543406</v>
      </c>
      <c r="V27">
        <v>8.83</v>
      </c>
      <c r="W27">
        <v>19.065608014739748</v>
      </c>
      <c r="X27">
        <v>41.964391877747538</v>
      </c>
      <c r="Y27">
        <v>0</v>
      </c>
      <c r="Z27">
        <v>8.3005363636363612</v>
      </c>
      <c r="AA27">
        <v>5.9648860759493685</v>
      </c>
      <c r="AB27">
        <v>17.311678919729928</v>
      </c>
      <c r="AC27">
        <v>12.970102874195067</v>
      </c>
      <c r="AD27">
        <v>15.978558667676007</v>
      </c>
      <c r="AE27">
        <v>21.192013626040879</v>
      </c>
      <c r="AF27">
        <v>26.418037525354976</v>
      </c>
      <c r="AG27">
        <v>27.256624000000002</v>
      </c>
      <c r="AH27">
        <v>59.563960295670533</v>
      </c>
      <c r="AI27">
        <v>20.800452474469754</v>
      </c>
      <c r="AJ27">
        <v>0</v>
      </c>
      <c r="AK27">
        <v>21.979744680851066</v>
      </c>
      <c r="AL27">
        <v>57.228828743545598</v>
      </c>
      <c r="AM27">
        <v>0</v>
      </c>
      <c r="AN27">
        <v>0</v>
      </c>
      <c r="AO27">
        <v>3.8342160000000001</v>
      </c>
      <c r="AP27">
        <v>5.3801999999999994</v>
      </c>
      <c r="AQ27">
        <v>20.011950793650794</v>
      </c>
      <c r="AR27">
        <v>21.368102355072455</v>
      </c>
      <c r="AS27">
        <v>3.9966399048468633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943.66872082543534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219.77</v>
      </c>
      <c r="L28">
        <v>9.0399999999999991</v>
      </c>
      <c r="M28">
        <v>30.82</v>
      </c>
      <c r="N28">
        <v>50.405608119881506</v>
      </c>
      <c r="O28">
        <v>71.19</v>
      </c>
      <c r="P28">
        <v>26.35</v>
      </c>
      <c r="Q28">
        <v>8.7250964348334303</v>
      </c>
      <c r="R28">
        <v>17.999999999999996</v>
      </c>
      <c r="S28">
        <v>0</v>
      </c>
      <c r="T28">
        <v>0</v>
      </c>
      <c r="U28">
        <v>58.851483077543406</v>
      </c>
      <c r="V28">
        <v>8.83</v>
      </c>
      <c r="W28">
        <v>19.065608014739748</v>
      </c>
      <c r="X28">
        <v>41.964391877747538</v>
      </c>
      <c r="Y28">
        <v>0</v>
      </c>
      <c r="Z28">
        <v>8.3005363636363612</v>
      </c>
      <c r="AA28">
        <v>5.7013417721519</v>
      </c>
      <c r="AB28">
        <v>17.311678919729928</v>
      </c>
      <c r="AC28">
        <v>12.970102874195067</v>
      </c>
      <c r="AD28">
        <v>15.978558667676007</v>
      </c>
      <c r="AE28">
        <v>21.192013626040879</v>
      </c>
      <c r="AF28">
        <v>26.418037525354976</v>
      </c>
      <c r="AG28">
        <v>27.256624000000002</v>
      </c>
      <c r="AH28">
        <v>59.563960295670533</v>
      </c>
      <c r="AI28">
        <v>20.800452474469754</v>
      </c>
      <c r="AJ28">
        <v>0</v>
      </c>
      <c r="AK28">
        <v>21.979744680851066</v>
      </c>
      <c r="AL28">
        <v>57.228828743545598</v>
      </c>
      <c r="AM28">
        <v>0</v>
      </c>
      <c r="AN28">
        <v>0</v>
      </c>
      <c r="AO28">
        <v>3.8034720000000006</v>
      </c>
      <c r="AP28">
        <v>5.3801999999999994</v>
      </c>
      <c r="AQ28">
        <v>20.011950793650794</v>
      </c>
      <c r="AR28">
        <v>21.368102355072455</v>
      </c>
      <c r="AS28">
        <v>3.9966399048468633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912.27443252163789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245.96</v>
      </c>
      <c r="L29">
        <v>9.0399999999999991</v>
      </c>
      <c r="M29">
        <v>30.82</v>
      </c>
      <c r="N29">
        <v>50.405608119881506</v>
      </c>
      <c r="O29">
        <v>71.19</v>
      </c>
      <c r="P29">
        <v>26.35</v>
      </c>
      <c r="Q29">
        <v>8.7250964348334303</v>
      </c>
      <c r="R29">
        <v>17.999999999999996</v>
      </c>
      <c r="S29">
        <v>0</v>
      </c>
      <c r="T29">
        <v>0</v>
      </c>
      <c r="U29">
        <v>59.788516818813257</v>
      </c>
      <c r="V29">
        <v>8.83</v>
      </c>
      <c r="W29">
        <v>19.065608014739748</v>
      </c>
      <c r="X29">
        <v>41.964391877747538</v>
      </c>
      <c r="Y29">
        <v>0</v>
      </c>
      <c r="Z29">
        <v>8.3005363636363612</v>
      </c>
      <c r="AA29">
        <v>0</v>
      </c>
      <c r="AB29">
        <v>17.311678919729928</v>
      </c>
      <c r="AC29">
        <v>12.970102874195067</v>
      </c>
      <c r="AD29">
        <v>15.978558667676007</v>
      </c>
      <c r="AE29">
        <v>21.192013626040879</v>
      </c>
      <c r="AF29">
        <v>26.418037525354976</v>
      </c>
      <c r="AG29">
        <v>27.256624000000002</v>
      </c>
      <c r="AH29">
        <v>59.563960295670533</v>
      </c>
      <c r="AI29">
        <v>20.800452474469754</v>
      </c>
      <c r="AJ29">
        <v>0</v>
      </c>
      <c r="AK29">
        <v>21.979744680851066</v>
      </c>
      <c r="AL29">
        <v>57.228828743545598</v>
      </c>
      <c r="AM29">
        <v>0</v>
      </c>
      <c r="AN29">
        <v>0</v>
      </c>
      <c r="AO29">
        <v>3.7946880000000003</v>
      </c>
      <c r="AP29">
        <v>5.3801999999999994</v>
      </c>
      <c r="AQ29">
        <v>20.011950793650794</v>
      </c>
      <c r="AR29">
        <v>5.6220289855072441</v>
      </c>
      <c r="AS29">
        <v>3.9966399048468633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917.94526712119045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246.25</v>
      </c>
      <c r="L30">
        <v>9.0399999999999991</v>
      </c>
      <c r="M30">
        <v>30.82</v>
      </c>
      <c r="N30">
        <v>50.405608119881506</v>
      </c>
      <c r="O30">
        <v>71.19</v>
      </c>
      <c r="P30">
        <v>26.35</v>
      </c>
      <c r="Q30">
        <v>8.7250964348334303</v>
      </c>
      <c r="R30">
        <v>17.999999999999996</v>
      </c>
      <c r="S30">
        <v>0</v>
      </c>
      <c r="T30">
        <v>0</v>
      </c>
      <c r="U30">
        <v>60.02</v>
      </c>
      <c r="V30">
        <v>8.83</v>
      </c>
      <c r="W30">
        <v>19.065608014739748</v>
      </c>
      <c r="X30">
        <v>41.964391877747538</v>
      </c>
      <c r="Y30">
        <v>0</v>
      </c>
      <c r="Z30">
        <v>8.3005363636363612</v>
      </c>
      <c r="AA30">
        <v>0</v>
      </c>
      <c r="AB30">
        <v>17.311678919729928</v>
      </c>
      <c r="AC30">
        <v>12.970102874195067</v>
      </c>
      <c r="AD30">
        <v>15.978558667676007</v>
      </c>
      <c r="AE30">
        <v>21.192013626040879</v>
      </c>
      <c r="AF30">
        <v>26.418037525354976</v>
      </c>
      <c r="AG30">
        <v>27.256624000000002</v>
      </c>
      <c r="AH30">
        <v>59.563960295670533</v>
      </c>
      <c r="AI30">
        <v>20.800452474469754</v>
      </c>
      <c r="AJ30">
        <v>0</v>
      </c>
      <c r="AK30">
        <v>21.979744680851066</v>
      </c>
      <c r="AL30">
        <v>57.228828743545598</v>
      </c>
      <c r="AM30">
        <v>0</v>
      </c>
      <c r="AN30">
        <v>0</v>
      </c>
      <c r="AO30">
        <v>3.7946880000000003</v>
      </c>
      <c r="AP30">
        <v>5.3801999999999994</v>
      </c>
      <c r="AQ30">
        <v>10.002509523809524</v>
      </c>
      <c r="AR30">
        <v>4.6864882246376798</v>
      </c>
      <c r="AS30">
        <v>3.9966399048468633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907.52176827166636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246.25</v>
      </c>
      <c r="L31">
        <v>9.0399999999999991</v>
      </c>
      <c r="M31">
        <v>30.82</v>
      </c>
      <c r="N31">
        <v>50.405608119881506</v>
      </c>
      <c r="O31">
        <v>71.19</v>
      </c>
      <c r="P31">
        <v>26.35</v>
      </c>
      <c r="Q31">
        <v>8.7250964348334303</v>
      </c>
      <c r="R31">
        <v>17.999999999999996</v>
      </c>
      <c r="S31">
        <v>0</v>
      </c>
      <c r="T31">
        <v>0</v>
      </c>
      <c r="U31">
        <v>60.02</v>
      </c>
      <c r="V31">
        <v>8.83</v>
      </c>
      <c r="W31">
        <v>19.065608014739748</v>
      </c>
      <c r="X31">
        <v>41.964391877747538</v>
      </c>
      <c r="Y31">
        <v>0</v>
      </c>
      <c r="Z31">
        <v>2.7668454545454542</v>
      </c>
      <c r="AA31">
        <v>0</v>
      </c>
      <c r="AB31">
        <v>8.488958739684918</v>
      </c>
      <c r="AC31">
        <v>8.2177658237788584</v>
      </c>
      <c r="AD31">
        <v>11.665489780469343</v>
      </c>
      <c r="AE31">
        <v>20.981191521574569</v>
      </c>
      <c r="AF31">
        <v>13.212484787018257</v>
      </c>
      <c r="AG31">
        <v>27.256624000000002</v>
      </c>
      <c r="AH31">
        <v>49.638097571277711</v>
      </c>
      <c r="AI31">
        <v>20.800452474469754</v>
      </c>
      <c r="AJ31">
        <v>0</v>
      </c>
      <c r="AK31">
        <v>21.979744680851066</v>
      </c>
      <c r="AL31">
        <v>36.861901032702228</v>
      </c>
      <c r="AM31">
        <v>0</v>
      </c>
      <c r="AN31">
        <v>0</v>
      </c>
      <c r="AO31">
        <v>3.8342160000000001</v>
      </c>
      <c r="AP31">
        <v>4.8926880000000006</v>
      </c>
      <c r="AQ31">
        <v>0</v>
      </c>
      <c r="AR31">
        <v>4.6864882246376798</v>
      </c>
      <c r="AS31">
        <v>3.9966399048468633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829.94029244305898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246.25</v>
      </c>
      <c r="L32">
        <v>9.0399999999999974</v>
      </c>
      <c r="M32">
        <v>30.82</v>
      </c>
      <c r="N32">
        <v>50.405608119881506</v>
      </c>
      <c r="O32">
        <v>71.19</v>
      </c>
      <c r="P32">
        <v>26.35</v>
      </c>
      <c r="Q32">
        <v>8.7250964348334303</v>
      </c>
      <c r="R32">
        <v>17.999999999999996</v>
      </c>
      <c r="S32">
        <v>0</v>
      </c>
      <c r="T32">
        <v>0</v>
      </c>
      <c r="U32">
        <v>60.02</v>
      </c>
      <c r="V32">
        <v>8.83</v>
      </c>
      <c r="W32">
        <v>19.065608014739748</v>
      </c>
      <c r="X32">
        <v>41.964391877747538</v>
      </c>
      <c r="Y32">
        <v>0</v>
      </c>
      <c r="Z32">
        <v>2.7668454545454542</v>
      </c>
      <c r="AA32">
        <v>0</v>
      </c>
      <c r="AB32">
        <v>8.488958739684918</v>
      </c>
      <c r="AC32">
        <v>4.1066868226794409</v>
      </c>
      <c r="AD32">
        <v>11.665489780469343</v>
      </c>
      <c r="AE32">
        <v>20.981191521574569</v>
      </c>
      <c r="AF32">
        <v>5.9407657200811368</v>
      </c>
      <c r="AG32">
        <v>27.256624000000002</v>
      </c>
      <c r="AH32">
        <v>36.857451319957761</v>
      </c>
      <c r="AI32">
        <v>6.4869654359780036</v>
      </c>
      <c r="AJ32">
        <v>0</v>
      </c>
      <c r="AK32">
        <v>21.979744680851066</v>
      </c>
      <c r="AL32">
        <v>36.861901032702228</v>
      </c>
      <c r="AM32">
        <v>0</v>
      </c>
      <c r="AN32">
        <v>0</v>
      </c>
      <c r="AO32">
        <v>3.8473919999999997</v>
      </c>
      <c r="AP32">
        <v>4.8926880000000006</v>
      </c>
      <c r="AQ32">
        <v>0</v>
      </c>
      <c r="AR32">
        <v>4.6864882246376798</v>
      </c>
      <c r="AS32">
        <v>3.9966399048468633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791.47653708521068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246.25</v>
      </c>
      <c r="L33">
        <v>9.0399999999999991</v>
      </c>
      <c r="M33">
        <v>30.82</v>
      </c>
      <c r="N33">
        <v>50.405608119881506</v>
      </c>
      <c r="O33">
        <v>71.19</v>
      </c>
      <c r="P33">
        <v>26.35</v>
      </c>
      <c r="Q33">
        <v>8.7250964348334303</v>
      </c>
      <c r="R33">
        <v>17.999999999999996</v>
      </c>
      <c r="S33">
        <v>0</v>
      </c>
      <c r="T33">
        <v>0</v>
      </c>
      <c r="U33">
        <v>60.02</v>
      </c>
      <c r="V33">
        <v>8.83</v>
      </c>
      <c r="W33">
        <v>19.065608014739748</v>
      </c>
      <c r="X33">
        <v>41.964391877747538</v>
      </c>
      <c r="Y33">
        <v>0</v>
      </c>
      <c r="Z33">
        <v>2.7668454545454542</v>
      </c>
      <c r="AA33">
        <v>0</v>
      </c>
      <c r="AB33">
        <v>8.488958739684918</v>
      </c>
      <c r="AC33">
        <v>4.1066868226794409</v>
      </c>
      <c r="AD33">
        <v>11.665489780469343</v>
      </c>
      <c r="AE33">
        <v>20.981191521574569</v>
      </c>
      <c r="AF33">
        <v>5.9407657200811368</v>
      </c>
      <c r="AG33">
        <v>27.256624000000002</v>
      </c>
      <c r="AH33">
        <v>36.176695248152058</v>
      </c>
      <c r="AI33">
        <v>1.5108436763550666</v>
      </c>
      <c r="AJ33">
        <v>0</v>
      </c>
      <c r="AK33">
        <v>21.979744680851066</v>
      </c>
      <c r="AL33">
        <v>36.861901032702228</v>
      </c>
      <c r="AM33">
        <v>0</v>
      </c>
      <c r="AN33">
        <v>0</v>
      </c>
      <c r="AO33">
        <v>3.8649600000000004</v>
      </c>
      <c r="AP33">
        <v>4.8926880000000006</v>
      </c>
      <c r="AQ33">
        <v>0</v>
      </c>
      <c r="AR33">
        <v>4.6864882246376798</v>
      </c>
      <c r="AS33">
        <v>3.9966399048468633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785.83722725378198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246.25</v>
      </c>
      <c r="L34">
        <v>9.3500000000000014</v>
      </c>
      <c r="M34">
        <v>30.82</v>
      </c>
      <c r="N34">
        <v>50.405608119881506</v>
      </c>
      <c r="O34">
        <v>71.19</v>
      </c>
      <c r="P34">
        <v>26.35</v>
      </c>
      <c r="Q34">
        <v>8.73</v>
      </c>
      <c r="R34">
        <v>17.999999999999996</v>
      </c>
      <c r="S34">
        <v>0</v>
      </c>
      <c r="T34">
        <v>0</v>
      </c>
      <c r="U34">
        <v>60.02</v>
      </c>
      <c r="V34">
        <v>8.83</v>
      </c>
      <c r="W34">
        <v>19.065608014739748</v>
      </c>
      <c r="X34">
        <v>41.964391877747538</v>
      </c>
      <c r="Y34">
        <v>0</v>
      </c>
      <c r="Z34">
        <v>2.7668454545454542</v>
      </c>
      <c r="AA34">
        <v>0</v>
      </c>
      <c r="AB34">
        <v>4.8087996999249798</v>
      </c>
      <c r="AC34">
        <v>4.1066868226794409</v>
      </c>
      <c r="AD34">
        <v>11.665489780469343</v>
      </c>
      <c r="AE34">
        <v>20.981191521574569</v>
      </c>
      <c r="AF34">
        <v>5.9407657200811368</v>
      </c>
      <c r="AG34">
        <v>27.256624000000002</v>
      </c>
      <c r="AH34">
        <v>36.176695248152058</v>
      </c>
      <c r="AI34">
        <v>1.5108436763550666</v>
      </c>
      <c r="AJ34">
        <v>0</v>
      </c>
      <c r="AK34">
        <v>21.979744680851066</v>
      </c>
      <c r="AL34">
        <v>36.861901032702228</v>
      </c>
      <c r="AM34">
        <v>0</v>
      </c>
      <c r="AN34">
        <v>0</v>
      </c>
      <c r="AO34">
        <v>3.8649600000000004</v>
      </c>
      <c r="AP34">
        <v>4.8926880000000006</v>
      </c>
      <c r="AQ34">
        <v>0</v>
      </c>
      <c r="AR34">
        <v>7.0275362318840555</v>
      </c>
      <c r="AS34">
        <v>3.9966399048468633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784.81301978643512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246.25</v>
      </c>
      <c r="L35">
        <v>8.9499999999999993</v>
      </c>
      <c r="M35">
        <v>30.82</v>
      </c>
      <c r="N35">
        <v>50.405608119881506</v>
      </c>
      <c r="O35">
        <v>71.19</v>
      </c>
      <c r="P35">
        <v>26.35</v>
      </c>
      <c r="Q35">
        <v>8.73</v>
      </c>
      <c r="R35">
        <v>17.989999999999998</v>
      </c>
      <c r="S35">
        <v>0</v>
      </c>
      <c r="T35">
        <v>0</v>
      </c>
      <c r="U35">
        <v>60.02</v>
      </c>
      <c r="V35">
        <v>8.8350981524249406</v>
      </c>
      <c r="W35">
        <v>19.065608014739748</v>
      </c>
      <c r="X35">
        <v>41.964391877747538</v>
      </c>
      <c r="Y35">
        <v>0</v>
      </c>
      <c r="Z35">
        <v>2.7668454545454542</v>
      </c>
      <c r="AA35">
        <v>0</v>
      </c>
      <c r="AB35">
        <v>4.8087996999249798</v>
      </c>
      <c r="AC35">
        <v>4.1066868226794409</v>
      </c>
      <c r="AD35">
        <v>11.665489780469343</v>
      </c>
      <c r="AE35">
        <v>20.981191521574569</v>
      </c>
      <c r="AF35">
        <v>5.9407657200811368</v>
      </c>
      <c r="AG35">
        <v>27.256624000000002</v>
      </c>
      <c r="AH35">
        <v>36.176695248152058</v>
      </c>
      <c r="AI35">
        <v>1.5108436763550666</v>
      </c>
      <c r="AJ35">
        <v>0</v>
      </c>
      <c r="AK35">
        <v>21.979744680851066</v>
      </c>
      <c r="AL35">
        <v>36.861901032702228</v>
      </c>
      <c r="AM35">
        <v>0</v>
      </c>
      <c r="AN35">
        <v>0</v>
      </c>
      <c r="AO35">
        <v>3.8649600000000004</v>
      </c>
      <c r="AP35">
        <v>4.8926880000000006</v>
      </c>
      <c r="AQ35">
        <v>0</v>
      </c>
      <c r="AR35">
        <v>21.556967391304337</v>
      </c>
      <c r="AS35">
        <v>3.9966399048468633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798.93754909828021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246.25</v>
      </c>
      <c r="L36">
        <v>9.02</v>
      </c>
      <c r="M36">
        <v>30.82</v>
      </c>
      <c r="N36">
        <v>50.405608119881506</v>
      </c>
      <c r="O36">
        <v>71.19</v>
      </c>
      <c r="P36">
        <v>26.35</v>
      </c>
      <c r="Q36">
        <v>8.73</v>
      </c>
      <c r="R36">
        <v>17.989999999999998</v>
      </c>
      <c r="S36">
        <v>0</v>
      </c>
      <c r="T36">
        <v>0</v>
      </c>
      <c r="U36">
        <v>60.02</v>
      </c>
      <c r="V36">
        <v>8.8350981524249406</v>
      </c>
      <c r="W36">
        <v>19.065608014739748</v>
      </c>
      <c r="X36">
        <v>41.964391877747538</v>
      </c>
      <c r="Y36">
        <v>0</v>
      </c>
      <c r="Z36">
        <v>2.7668454545454542</v>
      </c>
      <c r="AA36">
        <v>0</v>
      </c>
      <c r="AB36">
        <v>4.8087996999249798</v>
      </c>
      <c r="AC36">
        <v>4.1066868226794409</v>
      </c>
      <c r="AD36">
        <v>11.665489780469343</v>
      </c>
      <c r="AE36">
        <v>20.981191521574569</v>
      </c>
      <c r="AF36">
        <v>5.9407657200811368</v>
      </c>
      <c r="AG36">
        <v>27.256624000000002</v>
      </c>
      <c r="AH36">
        <v>36.176695248152058</v>
      </c>
      <c r="AI36">
        <v>1.5108436763550666</v>
      </c>
      <c r="AJ36">
        <v>0</v>
      </c>
      <c r="AK36">
        <v>21.979744680851066</v>
      </c>
      <c r="AL36">
        <v>36.861901032702228</v>
      </c>
      <c r="AM36">
        <v>0</v>
      </c>
      <c r="AN36">
        <v>0</v>
      </c>
      <c r="AO36">
        <v>3.9352320000000005</v>
      </c>
      <c r="AP36">
        <v>4.8926880000000006</v>
      </c>
      <c r="AQ36">
        <v>0</v>
      </c>
      <c r="AR36">
        <v>21.556967391304337</v>
      </c>
      <c r="AS36">
        <v>3.9966399048468633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799.07782109828031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246.25</v>
      </c>
      <c r="L37">
        <v>9.02</v>
      </c>
      <c r="M37">
        <v>30.82</v>
      </c>
      <c r="N37">
        <v>50.405608119881506</v>
      </c>
      <c r="O37">
        <v>71.19</v>
      </c>
      <c r="P37">
        <v>26.35</v>
      </c>
      <c r="Q37">
        <v>8.73</v>
      </c>
      <c r="R37">
        <v>17.989999999999998</v>
      </c>
      <c r="S37">
        <v>0</v>
      </c>
      <c r="T37">
        <v>0</v>
      </c>
      <c r="U37">
        <v>60.02</v>
      </c>
      <c r="V37">
        <v>8.8350981524249406</v>
      </c>
      <c r="W37">
        <v>19.065608014739748</v>
      </c>
      <c r="X37">
        <v>41.964391877747538</v>
      </c>
      <c r="Y37">
        <v>0</v>
      </c>
      <c r="Z37">
        <v>2.7668454545454542</v>
      </c>
      <c r="AA37">
        <v>0</v>
      </c>
      <c r="AB37">
        <v>4.8087996999249798</v>
      </c>
      <c r="AC37">
        <v>4.1066868226794409</v>
      </c>
      <c r="AD37">
        <v>11.665489780469343</v>
      </c>
      <c r="AE37">
        <v>20.981191521574569</v>
      </c>
      <c r="AF37">
        <v>5.9407657200811368</v>
      </c>
      <c r="AG37">
        <v>27.256624000000002</v>
      </c>
      <c r="AH37">
        <v>36.176695248152058</v>
      </c>
      <c r="AI37">
        <v>1.5108436763550666</v>
      </c>
      <c r="AJ37">
        <v>0</v>
      </c>
      <c r="AK37">
        <v>21.979744680851066</v>
      </c>
      <c r="AL37">
        <v>36.861901032702228</v>
      </c>
      <c r="AM37">
        <v>0</v>
      </c>
      <c r="AN37">
        <v>0</v>
      </c>
      <c r="AO37">
        <v>3.9352320000000005</v>
      </c>
      <c r="AP37">
        <v>4.8926880000000006</v>
      </c>
      <c r="AQ37">
        <v>0</v>
      </c>
      <c r="AR37">
        <v>7.0275362318840555</v>
      </c>
      <c r="AS37">
        <v>3.9966399048468633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784.54838993886005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246.25</v>
      </c>
      <c r="L38">
        <v>9.02</v>
      </c>
      <c r="M38">
        <v>30.82</v>
      </c>
      <c r="N38">
        <v>50.405608119881506</v>
      </c>
      <c r="O38">
        <v>71.19</v>
      </c>
      <c r="P38">
        <v>26.35</v>
      </c>
      <c r="Q38">
        <v>8.73</v>
      </c>
      <c r="R38">
        <v>17.989999999999998</v>
      </c>
      <c r="S38">
        <v>0</v>
      </c>
      <c r="T38">
        <v>0</v>
      </c>
      <c r="U38">
        <v>60.02</v>
      </c>
      <c r="V38">
        <v>8.8350981524249406</v>
      </c>
      <c r="W38">
        <v>19.065608014739748</v>
      </c>
      <c r="X38">
        <v>41.964391877747538</v>
      </c>
      <c r="Y38">
        <v>0</v>
      </c>
      <c r="Z38">
        <v>2.7668454545454542</v>
      </c>
      <c r="AA38">
        <v>0</v>
      </c>
      <c r="AB38">
        <v>4.8087996999249798</v>
      </c>
      <c r="AC38">
        <v>4.1066868226794409</v>
      </c>
      <c r="AD38">
        <v>11.665489780469343</v>
      </c>
      <c r="AE38">
        <v>20.981191521574569</v>
      </c>
      <c r="AF38">
        <v>5.9407657200811368</v>
      </c>
      <c r="AG38">
        <v>27.256624000000002</v>
      </c>
      <c r="AH38">
        <v>36.176695248152058</v>
      </c>
      <c r="AI38">
        <v>1.5108436763550666</v>
      </c>
      <c r="AJ38">
        <v>0</v>
      </c>
      <c r="AK38">
        <v>21.979744680851066</v>
      </c>
      <c r="AL38">
        <v>36.861901032702228</v>
      </c>
      <c r="AM38">
        <v>0</v>
      </c>
      <c r="AN38">
        <v>0</v>
      </c>
      <c r="AO38">
        <v>4.6511279999999999</v>
      </c>
      <c r="AP38">
        <v>4.8926880000000006</v>
      </c>
      <c r="AQ38">
        <v>0</v>
      </c>
      <c r="AR38">
        <v>5.6220289855072441</v>
      </c>
      <c r="AS38">
        <v>3.9966399048468633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783.85877869248316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224.02</v>
      </c>
      <c r="L39">
        <v>9.02</v>
      </c>
      <c r="M39">
        <v>30.82</v>
      </c>
      <c r="N39">
        <v>50.405608119881506</v>
      </c>
      <c r="O39">
        <v>71.19</v>
      </c>
      <c r="P39">
        <v>26.35</v>
      </c>
      <c r="Q39">
        <v>8.73</v>
      </c>
      <c r="R39">
        <v>17.989999999999998</v>
      </c>
      <c r="S39">
        <v>0</v>
      </c>
      <c r="T39">
        <v>0</v>
      </c>
      <c r="U39">
        <v>60.02</v>
      </c>
      <c r="V39">
        <v>8.8350981524249406</v>
      </c>
      <c r="W39">
        <v>19.064903794762156</v>
      </c>
      <c r="X39">
        <v>41.965095324833023</v>
      </c>
      <c r="Y39">
        <v>0</v>
      </c>
      <c r="Z39">
        <v>2.7668454545454542</v>
      </c>
      <c r="AA39">
        <v>0</v>
      </c>
      <c r="AB39">
        <v>4.8087996999249798</v>
      </c>
      <c r="AC39">
        <v>4.1066868226794409</v>
      </c>
      <c r="AD39">
        <v>11.665489780469343</v>
      </c>
      <c r="AE39">
        <v>20.981191521574569</v>
      </c>
      <c r="AF39">
        <v>5.9407657200811368</v>
      </c>
      <c r="AG39">
        <v>27.256624000000002</v>
      </c>
      <c r="AH39">
        <v>36.176695248152058</v>
      </c>
      <c r="AI39">
        <v>5.942358994501177</v>
      </c>
      <c r="AJ39">
        <v>0</v>
      </c>
      <c r="AK39">
        <v>21.979744680851066</v>
      </c>
      <c r="AL39">
        <v>36.861901032702228</v>
      </c>
      <c r="AM39">
        <v>0</v>
      </c>
      <c r="AN39">
        <v>0</v>
      </c>
      <c r="AO39">
        <v>4.6511279999999999</v>
      </c>
      <c r="AP39">
        <v>4.8926880000000006</v>
      </c>
      <c r="AQ39">
        <v>0</v>
      </c>
      <c r="AR39">
        <v>5.6220289855072441</v>
      </c>
      <c r="AS39">
        <v>3.9966399048468633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766.06029323773714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218.25</v>
      </c>
      <c r="L40">
        <v>9.02</v>
      </c>
      <c r="M40">
        <v>30.82</v>
      </c>
      <c r="N40">
        <v>50.405608119881506</v>
      </c>
      <c r="O40">
        <v>71.19</v>
      </c>
      <c r="P40">
        <v>26.35</v>
      </c>
      <c r="Q40">
        <v>8.73</v>
      </c>
      <c r="R40">
        <v>17.989999999999998</v>
      </c>
      <c r="S40">
        <v>0</v>
      </c>
      <c r="T40">
        <v>0</v>
      </c>
      <c r="U40">
        <v>60.02</v>
      </c>
      <c r="V40">
        <v>8.8350981524249406</v>
      </c>
      <c r="W40">
        <v>19.064903794762156</v>
      </c>
      <c r="X40">
        <v>41.965095324833023</v>
      </c>
      <c r="Y40">
        <v>0</v>
      </c>
      <c r="Z40">
        <v>2.7668454545454542</v>
      </c>
      <c r="AA40">
        <v>0</v>
      </c>
      <c r="AB40">
        <v>4.8087996999249798</v>
      </c>
      <c r="AC40">
        <v>4.1066868226794409</v>
      </c>
      <c r="AD40">
        <v>11.665489780469343</v>
      </c>
      <c r="AE40">
        <v>20.981191521574569</v>
      </c>
      <c r="AF40">
        <v>5.9407657200811368</v>
      </c>
      <c r="AG40">
        <v>27.256624000000002</v>
      </c>
      <c r="AH40">
        <v>36.176695248152058</v>
      </c>
      <c r="AI40">
        <v>5.942358994501177</v>
      </c>
      <c r="AJ40">
        <v>0</v>
      </c>
      <c r="AK40">
        <v>21.979744680851066</v>
      </c>
      <c r="AL40">
        <v>36.861901032702228</v>
      </c>
      <c r="AM40">
        <v>0</v>
      </c>
      <c r="AN40">
        <v>0</v>
      </c>
      <c r="AO40">
        <v>4.6906560000000006</v>
      </c>
      <c r="AP40">
        <v>4.8926880000000006</v>
      </c>
      <c r="AQ40">
        <v>0</v>
      </c>
      <c r="AR40">
        <v>5.6220289855072441</v>
      </c>
      <c r="AS40">
        <v>3.9966399048468633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760.32982123773718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173.95</v>
      </c>
      <c r="L41">
        <v>9.02</v>
      </c>
      <c r="M41">
        <v>30.82</v>
      </c>
      <c r="N41">
        <v>50.405608119881506</v>
      </c>
      <c r="O41">
        <v>71.19</v>
      </c>
      <c r="P41">
        <v>26.35</v>
      </c>
      <c r="Q41">
        <v>8.73</v>
      </c>
      <c r="R41">
        <v>17.989999999999998</v>
      </c>
      <c r="S41">
        <v>0</v>
      </c>
      <c r="T41">
        <v>0</v>
      </c>
      <c r="U41">
        <v>60.02</v>
      </c>
      <c r="V41">
        <v>8.8350981524249406</v>
      </c>
      <c r="W41">
        <v>19.064903794762156</v>
      </c>
      <c r="X41">
        <v>41.965095324833023</v>
      </c>
      <c r="Y41">
        <v>0</v>
      </c>
      <c r="Z41">
        <v>2.7668454545454542</v>
      </c>
      <c r="AA41">
        <v>0</v>
      </c>
      <c r="AB41">
        <v>4.8087996999249798</v>
      </c>
      <c r="AC41">
        <v>4.1066868226794409</v>
      </c>
      <c r="AD41">
        <v>11.665489780469343</v>
      </c>
      <c r="AE41">
        <v>20.981191521574569</v>
      </c>
      <c r="AF41">
        <v>5.9407657200811368</v>
      </c>
      <c r="AG41">
        <v>27.256624000000002</v>
      </c>
      <c r="AH41">
        <v>36.176695248152058</v>
      </c>
      <c r="AI41">
        <v>5.942358994501177</v>
      </c>
      <c r="AJ41">
        <v>0</v>
      </c>
      <c r="AK41">
        <v>21.979744680851066</v>
      </c>
      <c r="AL41">
        <v>36.861901032702228</v>
      </c>
      <c r="AM41">
        <v>0</v>
      </c>
      <c r="AN41">
        <v>0</v>
      </c>
      <c r="AO41">
        <v>4.8311999999999999</v>
      </c>
      <c r="AP41">
        <v>4.8926880000000006</v>
      </c>
      <c r="AQ41">
        <v>0</v>
      </c>
      <c r="AR41">
        <v>5.6220289855072441</v>
      </c>
      <c r="AS41">
        <v>4.282114183764496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716.45583951665481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144.96</v>
      </c>
      <c r="L42">
        <v>9.02</v>
      </c>
      <c r="M42">
        <v>30.82</v>
      </c>
      <c r="N42">
        <v>50.405608119881506</v>
      </c>
      <c r="O42">
        <v>71.19</v>
      </c>
      <c r="P42">
        <v>26.35</v>
      </c>
      <c r="Q42">
        <v>8.73</v>
      </c>
      <c r="R42">
        <v>17.989999999999998</v>
      </c>
      <c r="S42">
        <v>0</v>
      </c>
      <c r="T42">
        <v>0</v>
      </c>
      <c r="U42">
        <v>60.02</v>
      </c>
      <c r="V42">
        <v>8.8350981524249406</v>
      </c>
      <c r="W42">
        <v>19.064903794762156</v>
      </c>
      <c r="X42">
        <v>41.965095324833023</v>
      </c>
      <c r="Y42">
        <v>0</v>
      </c>
      <c r="Z42">
        <v>2.7668454545454542</v>
      </c>
      <c r="AA42">
        <v>0</v>
      </c>
      <c r="AB42">
        <v>4.8087996999249798</v>
      </c>
      <c r="AC42">
        <v>4.1066868226794409</v>
      </c>
      <c r="AD42">
        <v>11.665489780469343</v>
      </c>
      <c r="AE42">
        <v>20.981191521574569</v>
      </c>
      <c r="AF42">
        <v>5.9407657200811368</v>
      </c>
      <c r="AG42">
        <v>27.256624000000002</v>
      </c>
      <c r="AH42">
        <v>36.176695248152058</v>
      </c>
      <c r="AI42">
        <v>5.942358994501177</v>
      </c>
      <c r="AJ42">
        <v>0</v>
      </c>
      <c r="AK42">
        <v>21.979744680851066</v>
      </c>
      <c r="AL42">
        <v>36.861901032702228</v>
      </c>
      <c r="AM42">
        <v>0</v>
      </c>
      <c r="AN42">
        <v>0</v>
      </c>
      <c r="AO42">
        <v>4.9541760000000004</v>
      </c>
      <c r="AP42">
        <v>4.8926880000000006</v>
      </c>
      <c r="AQ42">
        <v>0</v>
      </c>
      <c r="AR42">
        <v>5.6220289855072441</v>
      </c>
      <c r="AS42">
        <v>4.282114183764496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687.58881551665479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139.67000000000002</v>
      </c>
      <c r="L43">
        <v>9.02</v>
      </c>
      <c r="M43">
        <v>30.82</v>
      </c>
      <c r="N43">
        <v>50.405608119881506</v>
      </c>
      <c r="O43">
        <v>71.19</v>
      </c>
      <c r="P43">
        <v>26.35</v>
      </c>
      <c r="Q43">
        <v>8.73</v>
      </c>
      <c r="R43">
        <v>17.989999999999998</v>
      </c>
      <c r="S43">
        <v>0</v>
      </c>
      <c r="T43">
        <v>0</v>
      </c>
      <c r="U43">
        <v>60.02</v>
      </c>
      <c r="V43">
        <v>8.8299999999999983</v>
      </c>
      <c r="W43">
        <v>19.064075799937871</v>
      </c>
      <c r="X43">
        <v>41.96</v>
      </c>
      <c r="Y43">
        <v>0</v>
      </c>
      <c r="Z43">
        <v>2.7668454545454542</v>
      </c>
      <c r="AA43">
        <v>0</v>
      </c>
      <c r="AB43">
        <v>4.8087996999249798</v>
      </c>
      <c r="AC43">
        <v>4.1066868226794409</v>
      </c>
      <c r="AD43">
        <v>7.7389280847842565</v>
      </c>
      <c r="AE43">
        <v>20.981191521574569</v>
      </c>
      <c r="AF43">
        <v>5.9407657200811368</v>
      </c>
      <c r="AG43">
        <v>27.256624000000002</v>
      </c>
      <c r="AH43">
        <v>36.176695248152058</v>
      </c>
      <c r="AI43">
        <v>1.5108436763550666</v>
      </c>
      <c r="AJ43">
        <v>0</v>
      </c>
      <c r="AK43">
        <v>21.979744680851066</v>
      </c>
      <c r="AL43">
        <v>36.861901032702228</v>
      </c>
      <c r="AM43">
        <v>0</v>
      </c>
      <c r="AN43">
        <v>0</v>
      </c>
      <c r="AO43">
        <v>5.3889840000000007</v>
      </c>
      <c r="AP43">
        <v>4.8926880000000006</v>
      </c>
      <c r="AQ43">
        <v>0</v>
      </c>
      <c r="AR43">
        <v>5.6220289855072441</v>
      </c>
      <c r="AS43">
        <v>4.5675884626821297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674.64999930965905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139.67000000000002</v>
      </c>
      <c r="L44">
        <v>9.02</v>
      </c>
      <c r="M44">
        <v>30.82</v>
      </c>
      <c r="N44">
        <v>50.405608119881506</v>
      </c>
      <c r="O44">
        <v>71.19</v>
      </c>
      <c r="P44">
        <v>26.35</v>
      </c>
      <c r="Q44">
        <v>8.73</v>
      </c>
      <c r="R44">
        <v>17.989999999999998</v>
      </c>
      <c r="S44">
        <v>0</v>
      </c>
      <c r="T44">
        <v>0</v>
      </c>
      <c r="U44">
        <v>60.02</v>
      </c>
      <c r="V44">
        <v>8.8299999999999983</v>
      </c>
      <c r="W44">
        <v>19.064075799937871</v>
      </c>
      <c r="X44">
        <v>41.96</v>
      </c>
      <c r="Y44">
        <v>0</v>
      </c>
      <c r="Z44">
        <v>2.7668454545454542</v>
      </c>
      <c r="AA44">
        <v>0</v>
      </c>
      <c r="AB44">
        <v>4.8087996999249798</v>
      </c>
      <c r="AC44">
        <v>4.1066868226794409</v>
      </c>
      <c r="AD44">
        <v>7.7389280847842565</v>
      </c>
      <c r="AE44">
        <v>20.981191521574569</v>
      </c>
      <c r="AF44">
        <v>5.9407657200811368</v>
      </c>
      <c r="AG44">
        <v>27.256624000000002</v>
      </c>
      <c r="AH44">
        <v>36.176695248152058</v>
      </c>
      <c r="AI44">
        <v>0</v>
      </c>
      <c r="AJ44">
        <v>0</v>
      </c>
      <c r="AK44">
        <v>21.979744680851066</v>
      </c>
      <c r="AL44">
        <v>36.861901032702228</v>
      </c>
      <c r="AM44">
        <v>0</v>
      </c>
      <c r="AN44">
        <v>0</v>
      </c>
      <c r="AO44">
        <v>5.3889840000000007</v>
      </c>
      <c r="AP44">
        <v>4.8926880000000006</v>
      </c>
      <c r="AQ44">
        <v>0</v>
      </c>
      <c r="AR44">
        <v>5.6220289855072441</v>
      </c>
      <c r="AS44">
        <v>13.540264644662505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682.1118318152844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139.67000000000002</v>
      </c>
      <c r="L45">
        <v>9.02</v>
      </c>
      <c r="M45">
        <v>30.82</v>
      </c>
      <c r="N45">
        <v>50.405608119881506</v>
      </c>
      <c r="O45">
        <v>71.19</v>
      </c>
      <c r="P45">
        <v>26.35</v>
      </c>
      <c r="Q45">
        <v>8.73</v>
      </c>
      <c r="R45">
        <v>17.989999999999998</v>
      </c>
      <c r="S45">
        <v>0</v>
      </c>
      <c r="T45">
        <v>0</v>
      </c>
      <c r="U45">
        <v>60.02</v>
      </c>
      <c r="V45">
        <v>8.8299999999999983</v>
      </c>
      <c r="W45">
        <v>19.064075799937871</v>
      </c>
      <c r="X45">
        <v>41.96</v>
      </c>
      <c r="Y45">
        <v>0</v>
      </c>
      <c r="Z45">
        <v>2.7668454545454542</v>
      </c>
      <c r="AA45">
        <v>0</v>
      </c>
      <c r="AB45">
        <v>4.8087996999249798</v>
      </c>
      <c r="AC45">
        <v>4.1066868226794409</v>
      </c>
      <c r="AD45">
        <v>7.7389280847842565</v>
      </c>
      <c r="AE45">
        <v>20.981191521574569</v>
      </c>
      <c r="AF45">
        <v>5.9407657200811368</v>
      </c>
      <c r="AG45">
        <v>27.256624000000002</v>
      </c>
      <c r="AH45">
        <v>36.176695248152058</v>
      </c>
      <c r="AI45">
        <v>0</v>
      </c>
      <c r="AJ45">
        <v>0</v>
      </c>
      <c r="AK45">
        <v>21.979744680851066</v>
      </c>
      <c r="AL45">
        <v>27.648290877796899</v>
      </c>
      <c r="AM45">
        <v>0</v>
      </c>
      <c r="AN45">
        <v>0</v>
      </c>
      <c r="AO45">
        <v>5.3889840000000007</v>
      </c>
      <c r="AP45">
        <v>4.8926880000000006</v>
      </c>
      <c r="AQ45">
        <v>0</v>
      </c>
      <c r="AR45">
        <v>21.556967391304337</v>
      </c>
      <c r="AS45">
        <v>13.540264644662505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688.83316006617611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139.67000000000002</v>
      </c>
      <c r="L46">
        <v>9.02</v>
      </c>
      <c r="M46">
        <v>30.82</v>
      </c>
      <c r="N46">
        <v>50.405608119881506</v>
      </c>
      <c r="O46">
        <v>71.19</v>
      </c>
      <c r="P46">
        <v>26.35</v>
      </c>
      <c r="Q46">
        <v>8.73</v>
      </c>
      <c r="R46">
        <v>17.989999999999998</v>
      </c>
      <c r="S46">
        <v>0</v>
      </c>
      <c r="T46">
        <v>0</v>
      </c>
      <c r="U46">
        <v>60.02</v>
      </c>
      <c r="V46">
        <v>8.8299999999999983</v>
      </c>
      <c r="W46">
        <v>19.064075799937871</v>
      </c>
      <c r="X46">
        <v>41.96</v>
      </c>
      <c r="Y46">
        <v>0</v>
      </c>
      <c r="Z46">
        <v>2.7668454545454542</v>
      </c>
      <c r="AA46">
        <v>0</v>
      </c>
      <c r="AB46">
        <v>4.8087996999249798</v>
      </c>
      <c r="AC46">
        <v>4.1066868226794409</v>
      </c>
      <c r="AD46">
        <v>7.7389280847842565</v>
      </c>
      <c r="AE46">
        <v>20.981191521574569</v>
      </c>
      <c r="AF46">
        <v>5.9407657200811368</v>
      </c>
      <c r="AG46">
        <v>27.256624000000002</v>
      </c>
      <c r="AH46">
        <v>36.176695248152058</v>
      </c>
      <c r="AI46">
        <v>0</v>
      </c>
      <c r="AJ46">
        <v>0</v>
      </c>
      <c r="AK46">
        <v>21.979744680851066</v>
      </c>
      <c r="AL46">
        <v>27.648290877796899</v>
      </c>
      <c r="AM46">
        <v>0</v>
      </c>
      <c r="AN46">
        <v>0</v>
      </c>
      <c r="AO46">
        <v>5.3889840000000007</v>
      </c>
      <c r="AP46">
        <v>4.8926880000000006</v>
      </c>
      <c r="AQ46">
        <v>0</v>
      </c>
      <c r="AR46">
        <v>21.556967391304337</v>
      </c>
      <c r="AS46">
        <v>13.540264644662505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688.83316006617611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139.24766993500054</v>
      </c>
      <c r="L47">
        <v>3.3202645418326693</v>
      </c>
      <c r="M47">
        <v>30.82</v>
      </c>
      <c r="N47">
        <v>50.405608119881506</v>
      </c>
      <c r="O47">
        <v>71.19</v>
      </c>
      <c r="P47">
        <v>26.352278820375339</v>
      </c>
      <c r="Q47">
        <v>5.07</v>
      </c>
      <c r="R47">
        <v>9.89</v>
      </c>
      <c r="S47">
        <v>0</v>
      </c>
      <c r="T47">
        <v>0</v>
      </c>
      <c r="U47">
        <v>60.02</v>
      </c>
      <c r="V47">
        <v>8.8299999999999983</v>
      </c>
      <c r="W47">
        <v>19.064075799937871</v>
      </c>
      <c r="X47">
        <v>41.96</v>
      </c>
      <c r="Y47">
        <v>0</v>
      </c>
      <c r="Z47">
        <v>2.7668454545454542</v>
      </c>
      <c r="AA47">
        <v>0</v>
      </c>
      <c r="AB47">
        <v>4.8087996999249798</v>
      </c>
      <c r="AC47">
        <v>4.1066868226794409</v>
      </c>
      <c r="AD47">
        <v>7.7389280847842565</v>
      </c>
      <c r="AE47">
        <v>20.981191521574569</v>
      </c>
      <c r="AF47">
        <v>5.9407657200811368</v>
      </c>
      <c r="AG47">
        <v>27.256624000000002</v>
      </c>
      <c r="AH47">
        <v>36.176695248152058</v>
      </c>
      <c r="AI47">
        <v>0</v>
      </c>
      <c r="AJ47">
        <v>0</v>
      </c>
      <c r="AK47">
        <v>21.979744680851066</v>
      </c>
      <c r="AL47">
        <v>27.648290877796899</v>
      </c>
      <c r="AM47">
        <v>0</v>
      </c>
      <c r="AN47">
        <v>0</v>
      </c>
      <c r="AO47">
        <v>5.3889840000000007</v>
      </c>
      <c r="AP47">
        <v>4.8926880000000006</v>
      </c>
      <c r="AQ47">
        <v>0</v>
      </c>
      <c r="AR47">
        <v>7.0275362318840555</v>
      </c>
      <c r="AS47">
        <v>13.540264644662505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656.4239422039642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139.24766993500054</v>
      </c>
      <c r="L48">
        <v>3.3202645418326693</v>
      </c>
      <c r="M48">
        <v>30.82</v>
      </c>
      <c r="N48">
        <v>50.405608119881506</v>
      </c>
      <c r="O48">
        <v>71.19</v>
      </c>
      <c r="P48">
        <v>26.352278820375339</v>
      </c>
      <c r="Q48">
        <v>5.07</v>
      </c>
      <c r="R48">
        <v>9.89</v>
      </c>
      <c r="S48">
        <v>0</v>
      </c>
      <c r="T48">
        <v>0</v>
      </c>
      <c r="U48">
        <v>60.02</v>
      </c>
      <c r="V48">
        <v>8.8299999999999983</v>
      </c>
      <c r="W48">
        <v>19.064075799937871</v>
      </c>
      <c r="X48">
        <v>41.96</v>
      </c>
      <c r="Y48">
        <v>0</v>
      </c>
      <c r="Z48">
        <v>2.7668454545454542</v>
      </c>
      <c r="AA48">
        <v>0</v>
      </c>
      <c r="AB48">
        <v>4.8087996999249798</v>
      </c>
      <c r="AC48">
        <v>4.1066868226794409</v>
      </c>
      <c r="AD48">
        <v>7.7389280847842565</v>
      </c>
      <c r="AE48">
        <v>20.981191521574569</v>
      </c>
      <c r="AF48">
        <v>5.9407657200811368</v>
      </c>
      <c r="AG48">
        <v>27.256624000000002</v>
      </c>
      <c r="AH48">
        <v>36.176695248152058</v>
      </c>
      <c r="AI48">
        <v>0</v>
      </c>
      <c r="AJ48">
        <v>0</v>
      </c>
      <c r="AK48">
        <v>21.979744680851066</v>
      </c>
      <c r="AL48">
        <v>27.648290877796899</v>
      </c>
      <c r="AM48">
        <v>0</v>
      </c>
      <c r="AN48">
        <v>0</v>
      </c>
      <c r="AO48">
        <v>5.3889840000000007</v>
      </c>
      <c r="AP48">
        <v>4.8926880000000006</v>
      </c>
      <c r="AQ48">
        <v>0</v>
      </c>
      <c r="AR48">
        <v>5.6220289855072441</v>
      </c>
      <c r="AS48">
        <v>13.540264644662505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655.01843495758737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139.24766993500054</v>
      </c>
      <c r="L49">
        <v>3.3202645418326693</v>
      </c>
      <c r="M49">
        <v>30.82</v>
      </c>
      <c r="N49">
        <v>50.405608119881506</v>
      </c>
      <c r="O49">
        <v>71.19</v>
      </c>
      <c r="P49">
        <v>26.352278820375339</v>
      </c>
      <c r="Q49">
        <v>5.07</v>
      </c>
      <c r="R49">
        <v>9.89</v>
      </c>
      <c r="S49">
        <v>0</v>
      </c>
      <c r="T49">
        <v>0</v>
      </c>
      <c r="U49">
        <v>60.02</v>
      </c>
      <c r="V49">
        <v>8.8299999999999983</v>
      </c>
      <c r="W49">
        <v>19.064075799937871</v>
      </c>
      <c r="X49">
        <v>41.96</v>
      </c>
      <c r="Y49">
        <v>0</v>
      </c>
      <c r="Z49">
        <v>2.7668454545454542</v>
      </c>
      <c r="AA49">
        <v>0</v>
      </c>
      <c r="AB49">
        <v>4.8087996999249798</v>
      </c>
      <c r="AC49">
        <v>4.1066868226794409</v>
      </c>
      <c r="AD49">
        <v>7.7389280847842565</v>
      </c>
      <c r="AE49">
        <v>20.981191521574569</v>
      </c>
      <c r="AF49">
        <v>5.9407657200811368</v>
      </c>
      <c r="AG49">
        <v>27.256624000000002</v>
      </c>
      <c r="AH49">
        <v>36.176695248152058</v>
      </c>
      <c r="AI49">
        <v>0</v>
      </c>
      <c r="AJ49">
        <v>0</v>
      </c>
      <c r="AK49">
        <v>21.979744680851066</v>
      </c>
      <c r="AL49">
        <v>27.648290877796899</v>
      </c>
      <c r="AM49">
        <v>0</v>
      </c>
      <c r="AN49">
        <v>0</v>
      </c>
      <c r="AO49">
        <v>5.3889840000000007</v>
      </c>
      <c r="AP49">
        <v>4.8926880000000006</v>
      </c>
      <c r="AQ49">
        <v>0</v>
      </c>
      <c r="AR49">
        <v>5.6220289855072441</v>
      </c>
      <c r="AS49">
        <v>13.540264644662505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655.01843495758737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139.24766993500054</v>
      </c>
      <c r="L50">
        <v>3.3202645418326693</v>
      </c>
      <c r="M50">
        <v>30.82</v>
      </c>
      <c r="N50">
        <v>50.405608119881506</v>
      </c>
      <c r="O50">
        <v>71.19</v>
      </c>
      <c r="P50">
        <v>26.352278820375339</v>
      </c>
      <c r="Q50">
        <v>5.07</v>
      </c>
      <c r="R50">
        <v>9.89</v>
      </c>
      <c r="S50">
        <v>0</v>
      </c>
      <c r="T50">
        <v>0</v>
      </c>
      <c r="U50">
        <v>60.02</v>
      </c>
      <c r="V50">
        <v>8.8299999999999983</v>
      </c>
      <c r="W50">
        <v>19.064075799937871</v>
      </c>
      <c r="X50">
        <v>41.96</v>
      </c>
      <c r="Y50">
        <v>0</v>
      </c>
      <c r="Z50">
        <v>0</v>
      </c>
      <c r="AA50">
        <v>0</v>
      </c>
      <c r="AB50">
        <v>4.8087996999249798</v>
      </c>
      <c r="AC50">
        <v>4.1066868226794409</v>
      </c>
      <c r="AD50">
        <v>7.7389280847842565</v>
      </c>
      <c r="AE50">
        <v>20.981191521574569</v>
      </c>
      <c r="AF50">
        <v>5.9407657200811368</v>
      </c>
      <c r="AG50">
        <v>27.256624000000002</v>
      </c>
      <c r="AH50">
        <v>36.176695248152058</v>
      </c>
      <c r="AI50">
        <v>0</v>
      </c>
      <c r="AJ50">
        <v>0</v>
      </c>
      <c r="AK50">
        <v>21.979744680851066</v>
      </c>
      <c r="AL50">
        <v>27.648290877796899</v>
      </c>
      <c r="AM50">
        <v>0</v>
      </c>
      <c r="AN50">
        <v>0</v>
      </c>
      <c r="AO50">
        <v>5.3889840000000007</v>
      </c>
      <c r="AP50">
        <v>4.8926880000000006</v>
      </c>
      <c r="AQ50">
        <v>0</v>
      </c>
      <c r="AR50">
        <v>5.6220289855072441</v>
      </c>
      <c r="AS50">
        <v>4.5675884626821297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643.27891332106151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139.24766993500054</v>
      </c>
      <c r="L51">
        <v>3.3202645418326693</v>
      </c>
      <c r="M51">
        <v>30.82</v>
      </c>
      <c r="N51">
        <v>50.405608119881506</v>
      </c>
      <c r="O51">
        <v>71.19</v>
      </c>
      <c r="P51">
        <v>26.352278820375339</v>
      </c>
      <c r="Q51">
        <v>5.07</v>
      </c>
      <c r="R51">
        <v>9.89</v>
      </c>
      <c r="S51">
        <v>0</v>
      </c>
      <c r="T51">
        <v>0</v>
      </c>
      <c r="U51">
        <v>56.44</v>
      </c>
      <c r="V51">
        <v>8.8299999999999983</v>
      </c>
      <c r="W51">
        <v>19.064075799937871</v>
      </c>
      <c r="X51">
        <v>41.96</v>
      </c>
      <c r="Y51">
        <v>0</v>
      </c>
      <c r="Z51">
        <v>0</v>
      </c>
      <c r="AA51">
        <v>0</v>
      </c>
      <c r="AB51">
        <v>4.8087996999249798</v>
      </c>
      <c r="AC51">
        <v>4.1066868226794409</v>
      </c>
      <c r="AD51">
        <v>7.7389280847842565</v>
      </c>
      <c r="AE51">
        <v>20.981191521574569</v>
      </c>
      <c r="AF51">
        <v>5.9407657200811368</v>
      </c>
      <c r="AG51">
        <v>27.256624000000002</v>
      </c>
      <c r="AH51">
        <v>36.176695248152058</v>
      </c>
      <c r="AI51">
        <v>0</v>
      </c>
      <c r="AJ51">
        <v>0</v>
      </c>
      <c r="AK51">
        <v>21.979744680851066</v>
      </c>
      <c r="AL51">
        <v>27.648290877796899</v>
      </c>
      <c r="AM51">
        <v>0</v>
      </c>
      <c r="AN51">
        <v>0</v>
      </c>
      <c r="AO51">
        <v>5.3889840000000007</v>
      </c>
      <c r="AP51">
        <v>4.8926880000000006</v>
      </c>
      <c r="AQ51">
        <v>0</v>
      </c>
      <c r="AR51">
        <v>4.6864882246376798</v>
      </c>
      <c r="AS51">
        <v>4.1679244721974431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638.36370856970734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139.24766993500054</v>
      </c>
      <c r="L52">
        <v>3.3202645418326693</v>
      </c>
      <c r="M52">
        <v>30.82</v>
      </c>
      <c r="N52">
        <v>50.405608119881506</v>
      </c>
      <c r="O52">
        <v>71.19</v>
      </c>
      <c r="P52">
        <v>26.352278820375339</v>
      </c>
      <c r="Q52">
        <v>5.07</v>
      </c>
      <c r="R52">
        <v>9.89</v>
      </c>
      <c r="S52">
        <v>0</v>
      </c>
      <c r="T52">
        <v>0</v>
      </c>
      <c r="U52">
        <v>53.539999999999992</v>
      </c>
      <c r="V52">
        <v>8.8299999999999983</v>
      </c>
      <c r="W52">
        <v>19.064075799937871</v>
      </c>
      <c r="X52">
        <v>41.96</v>
      </c>
      <c r="Y52">
        <v>0</v>
      </c>
      <c r="Z52">
        <v>0</v>
      </c>
      <c r="AA52">
        <v>0</v>
      </c>
      <c r="AB52">
        <v>4.8087996999249798</v>
      </c>
      <c r="AC52">
        <v>4.1066868226794409</v>
      </c>
      <c r="AD52">
        <v>7.7389280847842565</v>
      </c>
      <c r="AE52">
        <v>20.981191521574569</v>
      </c>
      <c r="AF52">
        <v>5.9407657200811368</v>
      </c>
      <c r="AG52">
        <v>27.256624000000002</v>
      </c>
      <c r="AH52">
        <v>36.176695248152058</v>
      </c>
      <c r="AI52">
        <v>0</v>
      </c>
      <c r="AJ52">
        <v>0</v>
      </c>
      <c r="AK52">
        <v>21.979744680851066</v>
      </c>
      <c r="AL52">
        <v>27.648290877796899</v>
      </c>
      <c r="AM52">
        <v>0</v>
      </c>
      <c r="AN52">
        <v>0</v>
      </c>
      <c r="AO52">
        <v>5.3889840000000007</v>
      </c>
      <c r="AP52">
        <v>4.8926880000000006</v>
      </c>
      <c r="AQ52">
        <v>0</v>
      </c>
      <c r="AR52">
        <v>4.6864882246376798</v>
      </c>
      <c r="AS52">
        <v>4.1679244721974431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635.46370856970725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139.24766993500054</v>
      </c>
      <c r="L53">
        <v>3.3202645418326693</v>
      </c>
      <c r="M53">
        <v>30.82</v>
      </c>
      <c r="N53">
        <v>50.405608119881506</v>
      </c>
      <c r="O53">
        <v>71.19</v>
      </c>
      <c r="P53">
        <v>26.352278820375339</v>
      </c>
      <c r="Q53">
        <v>5.07</v>
      </c>
      <c r="R53">
        <v>9.89</v>
      </c>
      <c r="S53">
        <v>0</v>
      </c>
      <c r="T53">
        <v>0</v>
      </c>
      <c r="U53">
        <v>50.02</v>
      </c>
      <c r="V53">
        <v>8.8350981524249406</v>
      </c>
      <c r="W53">
        <v>19.064903794762156</v>
      </c>
      <c r="X53">
        <v>41.965095324833023</v>
      </c>
      <c r="Y53">
        <v>0</v>
      </c>
      <c r="Z53">
        <v>0</v>
      </c>
      <c r="AA53">
        <v>0</v>
      </c>
      <c r="AB53">
        <v>4.8087996999249798</v>
      </c>
      <c r="AC53">
        <v>4.1066868226794409</v>
      </c>
      <c r="AD53">
        <v>7.7389280847842565</v>
      </c>
      <c r="AE53">
        <v>20.981191521574569</v>
      </c>
      <c r="AF53">
        <v>5.9407657200811368</v>
      </c>
      <c r="AG53">
        <v>27.256624000000002</v>
      </c>
      <c r="AH53">
        <v>36.176695248152058</v>
      </c>
      <c r="AI53">
        <v>0</v>
      </c>
      <c r="AJ53">
        <v>0</v>
      </c>
      <c r="AK53">
        <v>21.979744680851066</v>
      </c>
      <c r="AL53">
        <v>27.648290877796899</v>
      </c>
      <c r="AM53">
        <v>0</v>
      </c>
      <c r="AN53">
        <v>0</v>
      </c>
      <c r="AO53">
        <v>5.217696000000001</v>
      </c>
      <c r="AP53">
        <v>4.8926880000000006</v>
      </c>
      <c r="AQ53">
        <v>0</v>
      </c>
      <c r="AR53">
        <v>4.6864882246376798</v>
      </c>
      <c r="AS53">
        <v>4.1679244721974431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631.78344204178961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139.24766993500054</v>
      </c>
      <c r="L54">
        <v>3.3202645418326693</v>
      </c>
      <c r="M54">
        <v>30.82</v>
      </c>
      <c r="N54">
        <v>50.405608119881506</v>
      </c>
      <c r="O54">
        <v>71.19</v>
      </c>
      <c r="P54">
        <v>26.352278820375339</v>
      </c>
      <c r="Q54">
        <v>5.07</v>
      </c>
      <c r="R54">
        <v>9.89</v>
      </c>
      <c r="S54">
        <v>0</v>
      </c>
      <c r="T54">
        <v>0</v>
      </c>
      <c r="U54">
        <v>50.02</v>
      </c>
      <c r="V54">
        <v>8.8350981524249406</v>
      </c>
      <c r="W54">
        <v>19.064903794762156</v>
      </c>
      <c r="X54">
        <v>41.965095324833023</v>
      </c>
      <c r="Y54">
        <v>0</v>
      </c>
      <c r="Z54">
        <v>0</v>
      </c>
      <c r="AA54">
        <v>0</v>
      </c>
      <c r="AB54">
        <v>4.8087996999249798</v>
      </c>
      <c r="AC54">
        <v>4.1066868226794409</v>
      </c>
      <c r="AD54">
        <v>7.7389280847842565</v>
      </c>
      <c r="AE54">
        <v>20.981191521574569</v>
      </c>
      <c r="AF54">
        <v>5.9407657200811368</v>
      </c>
      <c r="AG54">
        <v>27.256624000000002</v>
      </c>
      <c r="AH54">
        <v>36.176695248152058</v>
      </c>
      <c r="AI54">
        <v>0</v>
      </c>
      <c r="AJ54">
        <v>0</v>
      </c>
      <c r="AK54">
        <v>21.979744680851066</v>
      </c>
      <c r="AL54">
        <v>27.648290877796899</v>
      </c>
      <c r="AM54">
        <v>0</v>
      </c>
      <c r="AN54">
        <v>0</v>
      </c>
      <c r="AO54">
        <v>5.217696000000001</v>
      </c>
      <c r="AP54">
        <v>4.8926880000000006</v>
      </c>
      <c r="AQ54">
        <v>0</v>
      </c>
      <c r="AR54">
        <v>4.6864882246376798</v>
      </c>
      <c r="AS54">
        <v>4.1679244721974431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631.78344204178961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139.24766993500054</v>
      </c>
      <c r="L55">
        <v>3.3202645418326693</v>
      </c>
      <c r="M55">
        <v>30.82</v>
      </c>
      <c r="N55">
        <v>50.405608119881506</v>
      </c>
      <c r="O55">
        <v>71.19</v>
      </c>
      <c r="P55">
        <v>26.24</v>
      </c>
      <c r="Q55">
        <v>5.07</v>
      </c>
      <c r="R55">
        <v>9.89</v>
      </c>
      <c r="S55">
        <v>0</v>
      </c>
      <c r="T55">
        <v>0</v>
      </c>
      <c r="U55">
        <v>50.02</v>
      </c>
      <c r="V55">
        <v>8.8350981524249406</v>
      </c>
      <c r="W55">
        <v>19.065608014739748</v>
      </c>
      <c r="X55">
        <v>41.964391877747538</v>
      </c>
      <c r="Y55">
        <v>0</v>
      </c>
      <c r="Z55">
        <v>0</v>
      </c>
      <c r="AA55">
        <v>0</v>
      </c>
      <c r="AB55">
        <v>4.8087996999249798</v>
      </c>
      <c r="AC55">
        <v>4.1066868226794409</v>
      </c>
      <c r="AD55">
        <v>7.7389280847842565</v>
      </c>
      <c r="AE55">
        <v>20.981191521574569</v>
      </c>
      <c r="AF55">
        <v>5.9407657200811368</v>
      </c>
      <c r="AG55">
        <v>27.256624000000002</v>
      </c>
      <c r="AH55">
        <v>36.176695248152058</v>
      </c>
      <c r="AI55">
        <v>0</v>
      </c>
      <c r="AJ55">
        <v>0</v>
      </c>
      <c r="AK55">
        <v>21.979744680851066</v>
      </c>
      <c r="AL55">
        <v>38.533033562822709</v>
      </c>
      <c r="AM55">
        <v>0</v>
      </c>
      <c r="AN55">
        <v>0</v>
      </c>
      <c r="AO55">
        <v>5.217696000000001</v>
      </c>
      <c r="AP55">
        <v>4.8926880000000006</v>
      </c>
      <c r="AQ55">
        <v>0</v>
      </c>
      <c r="AR55">
        <v>4.6864882246376798</v>
      </c>
      <c r="AS55">
        <v>4.1679244721974431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642.55590667933222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139.24766993500054</v>
      </c>
      <c r="L56">
        <v>3.3202645418326693</v>
      </c>
      <c r="M56">
        <v>30.82</v>
      </c>
      <c r="N56">
        <v>50.405608119881506</v>
      </c>
      <c r="O56">
        <v>71.19</v>
      </c>
      <c r="P56">
        <v>26.35</v>
      </c>
      <c r="Q56">
        <v>5.07</v>
      </c>
      <c r="R56">
        <v>9.89</v>
      </c>
      <c r="S56">
        <v>0</v>
      </c>
      <c r="T56">
        <v>0</v>
      </c>
      <c r="U56">
        <v>50.02</v>
      </c>
      <c r="V56">
        <v>8.8350981524249406</v>
      </c>
      <c r="W56">
        <v>19.065608014739748</v>
      </c>
      <c r="X56">
        <v>41.964391877747538</v>
      </c>
      <c r="Y56">
        <v>0</v>
      </c>
      <c r="Z56">
        <v>0</v>
      </c>
      <c r="AA56">
        <v>0</v>
      </c>
      <c r="AB56">
        <v>4.8087996999249798</v>
      </c>
      <c r="AC56">
        <v>4.1066868226794409</v>
      </c>
      <c r="AD56">
        <v>7.7389280847842565</v>
      </c>
      <c r="AE56">
        <v>20.981191521574569</v>
      </c>
      <c r="AF56">
        <v>5.9407657200811368</v>
      </c>
      <c r="AG56">
        <v>27.256624000000002</v>
      </c>
      <c r="AH56">
        <v>26.527526927138329</v>
      </c>
      <c r="AI56">
        <v>0</v>
      </c>
      <c r="AJ56">
        <v>0</v>
      </c>
      <c r="AK56">
        <v>21.979744680851066</v>
      </c>
      <c r="AL56">
        <v>57.228828743545598</v>
      </c>
      <c r="AM56">
        <v>0</v>
      </c>
      <c r="AN56">
        <v>0</v>
      </c>
      <c r="AO56">
        <v>5.217696000000001</v>
      </c>
      <c r="AP56">
        <v>4.8926880000000006</v>
      </c>
      <c r="AQ56">
        <v>0</v>
      </c>
      <c r="AR56">
        <v>4.6864882246376798</v>
      </c>
      <c r="AS56">
        <v>4.1679244721974431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651.71253353904126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139.24766993500054</v>
      </c>
      <c r="L57">
        <v>3.3202645418326693</v>
      </c>
      <c r="M57">
        <v>30.82</v>
      </c>
      <c r="N57">
        <v>50.405608119881506</v>
      </c>
      <c r="O57">
        <v>71.19</v>
      </c>
      <c r="P57">
        <v>26.35</v>
      </c>
      <c r="Q57">
        <v>5.07</v>
      </c>
      <c r="R57">
        <v>9.89</v>
      </c>
      <c r="S57">
        <v>0</v>
      </c>
      <c r="T57">
        <v>0</v>
      </c>
      <c r="U57">
        <v>50.02</v>
      </c>
      <c r="V57">
        <v>8.8350981524249406</v>
      </c>
      <c r="W57">
        <v>19.065608014739748</v>
      </c>
      <c r="X57">
        <v>41.964391877747538</v>
      </c>
      <c r="Y57">
        <v>0</v>
      </c>
      <c r="Z57">
        <v>0</v>
      </c>
      <c r="AA57">
        <v>0</v>
      </c>
      <c r="AB57">
        <v>4.8087996999249798</v>
      </c>
      <c r="AC57">
        <v>4.1066868226794409</v>
      </c>
      <c r="AD57">
        <v>7.7389280847842565</v>
      </c>
      <c r="AE57">
        <v>20.981191521574569</v>
      </c>
      <c r="AF57">
        <v>5.9407657200811368</v>
      </c>
      <c r="AG57">
        <v>27.256624000000002</v>
      </c>
      <c r="AH57">
        <v>26.527526927138329</v>
      </c>
      <c r="AI57">
        <v>0</v>
      </c>
      <c r="AJ57">
        <v>0</v>
      </c>
      <c r="AK57">
        <v>21.979744680851066</v>
      </c>
      <c r="AL57">
        <v>57.228828743545598</v>
      </c>
      <c r="AM57">
        <v>0</v>
      </c>
      <c r="AN57">
        <v>0</v>
      </c>
      <c r="AO57">
        <v>5.217696000000001</v>
      </c>
      <c r="AP57">
        <v>4.8926880000000006</v>
      </c>
      <c r="AQ57">
        <v>0</v>
      </c>
      <c r="AR57">
        <v>4.6864882246376798</v>
      </c>
      <c r="AS57">
        <v>4.1679244721974431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651.71253353904126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139.24766993500054</v>
      </c>
      <c r="L58">
        <v>3.3202645418326693</v>
      </c>
      <c r="M58">
        <v>30.82</v>
      </c>
      <c r="N58">
        <v>50.405608119881506</v>
      </c>
      <c r="O58">
        <v>71.19</v>
      </c>
      <c r="P58">
        <v>26.35</v>
      </c>
      <c r="Q58">
        <v>5.07</v>
      </c>
      <c r="R58">
        <v>9.89</v>
      </c>
      <c r="S58">
        <v>0</v>
      </c>
      <c r="T58">
        <v>0</v>
      </c>
      <c r="U58">
        <v>50.02</v>
      </c>
      <c r="V58">
        <v>8.8350981524249406</v>
      </c>
      <c r="W58">
        <v>19.065608014739748</v>
      </c>
      <c r="X58">
        <v>41.964391877747538</v>
      </c>
      <c r="Y58">
        <v>0</v>
      </c>
      <c r="Z58">
        <v>0</v>
      </c>
      <c r="AA58">
        <v>0</v>
      </c>
      <c r="AB58">
        <v>4.8087996999249798</v>
      </c>
      <c r="AC58">
        <v>4.1066868226794409</v>
      </c>
      <c r="AD58">
        <v>7.7389280847842565</v>
      </c>
      <c r="AE58">
        <v>20.981191521574569</v>
      </c>
      <c r="AF58">
        <v>5.9407657200811368</v>
      </c>
      <c r="AG58">
        <v>27.256624000000002</v>
      </c>
      <c r="AH58">
        <v>26.527526927138329</v>
      </c>
      <c r="AI58">
        <v>0</v>
      </c>
      <c r="AJ58">
        <v>0</v>
      </c>
      <c r="AK58">
        <v>21.979744680851066</v>
      </c>
      <c r="AL58">
        <v>57.228828743545598</v>
      </c>
      <c r="AM58">
        <v>0</v>
      </c>
      <c r="AN58">
        <v>0</v>
      </c>
      <c r="AO58">
        <v>5.217696000000001</v>
      </c>
      <c r="AP58">
        <v>4.8926880000000006</v>
      </c>
      <c r="AQ58">
        <v>0</v>
      </c>
      <c r="AR58">
        <v>4.6864882246376798</v>
      </c>
      <c r="AS58">
        <v>4.1679244721974431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651.71253353904126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139.24766993500054</v>
      </c>
      <c r="L59">
        <v>3.3202645418326693</v>
      </c>
      <c r="M59">
        <v>30.82</v>
      </c>
      <c r="N59">
        <v>50.405608119881506</v>
      </c>
      <c r="O59">
        <v>71.19</v>
      </c>
      <c r="P59">
        <v>26.35</v>
      </c>
      <c r="Q59">
        <v>5.07</v>
      </c>
      <c r="R59">
        <v>9.89</v>
      </c>
      <c r="S59">
        <v>0</v>
      </c>
      <c r="T59">
        <v>0</v>
      </c>
      <c r="U59">
        <v>50.02</v>
      </c>
      <c r="V59">
        <v>8.8350981524249406</v>
      </c>
      <c r="W59">
        <v>19.065608014739748</v>
      </c>
      <c r="X59">
        <v>41.964391877747538</v>
      </c>
      <c r="Y59">
        <v>0</v>
      </c>
      <c r="Z59">
        <v>0</v>
      </c>
      <c r="AA59">
        <v>0</v>
      </c>
      <c r="AB59">
        <v>4.8087996999249798</v>
      </c>
      <c r="AC59">
        <v>4.1066868226794409</v>
      </c>
      <c r="AD59">
        <v>7.7389280847842565</v>
      </c>
      <c r="AE59">
        <v>20.981191521574569</v>
      </c>
      <c r="AF59">
        <v>5.9407657200811368</v>
      </c>
      <c r="AG59">
        <v>27.256624000000002</v>
      </c>
      <c r="AH59">
        <v>26.527526927138329</v>
      </c>
      <c r="AI59">
        <v>0</v>
      </c>
      <c r="AJ59">
        <v>0</v>
      </c>
      <c r="AK59">
        <v>21.979744680851066</v>
      </c>
      <c r="AL59">
        <v>57.228828743545598</v>
      </c>
      <c r="AM59">
        <v>0</v>
      </c>
      <c r="AN59">
        <v>0</v>
      </c>
      <c r="AO59">
        <v>4.5149759999999999</v>
      </c>
      <c r="AP59">
        <v>4.8926880000000006</v>
      </c>
      <c r="AQ59">
        <v>0</v>
      </c>
      <c r="AR59">
        <v>4.6864882246376798</v>
      </c>
      <c r="AS59">
        <v>4.1679244721974431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651.00981353904126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139.24766993500054</v>
      </c>
      <c r="L60">
        <v>3.3202645418326693</v>
      </c>
      <c r="M60">
        <v>30.82</v>
      </c>
      <c r="N60">
        <v>50.405608119881506</v>
      </c>
      <c r="O60">
        <v>71.19</v>
      </c>
      <c r="P60">
        <v>26.35</v>
      </c>
      <c r="Q60">
        <v>5.07</v>
      </c>
      <c r="R60">
        <v>9.89</v>
      </c>
      <c r="S60">
        <v>0</v>
      </c>
      <c r="T60">
        <v>0</v>
      </c>
      <c r="U60">
        <v>50.02</v>
      </c>
      <c r="V60">
        <v>8.8350981524249406</v>
      </c>
      <c r="W60">
        <v>19.065608014739748</v>
      </c>
      <c r="X60">
        <v>41.964391877747538</v>
      </c>
      <c r="Y60">
        <v>0</v>
      </c>
      <c r="Z60">
        <v>0</v>
      </c>
      <c r="AA60">
        <v>0</v>
      </c>
      <c r="AB60">
        <v>4.8087996999249798</v>
      </c>
      <c r="AC60">
        <v>4.1066868226794409</v>
      </c>
      <c r="AD60">
        <v>7.7389280847842565</v>
      </c>
      <c r="AE60">
        <v>20.981191521574569</v>
      </c>
      <c r="AF60">
        <v>5.9407657200811368</v>
      </c>
      <c r="AG60">
        <v>27.256624000000002</v>
      </c>
      <c r="AH60">
        <v>26.527526927138329</v>
      </c>
      <c r="AI60">
        <v>0</v>
      </c>
      <c r="AJ60">
        <v>0</v>
      </c>
      <c r="AK60">
        <v>21.979744680851066</v>
      </c>
      <c r="AL60">
        <v>36.861901032702228</v>
      </c>
      <c r="AM60">
        <v>0</v>
      </c>
      <c r="AN60">
        <v>0</v>
      </c>
      <c r="AO60">
        <v>4.5149759999999999</v>
      </c>
      <c r="AP60">
        <v>4.8926880000000006</v>
      </c>
      <c r="AQ60">
        <v>0</v>
      </c>
      <c r="AR60">
        <v>4.6864882246376798</v>
      </c>
      <c r="AS60">
        <v>4.1679244721974431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630.6428858281979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177.12183092745468</v>
      </c>
      <c r="L61">
        <v>9.02</v>
      </c>
      <c r="M61">
        <v>30.82</v>
      </c>
      <c r="N61">
        <v>50.405608119881506</v>
      </c>
      <c r="O61">
        <v>71.19</v>
      </c>
      <c r="P61">
        <v>26.35</v>
      </c>
      <c r="Q61">
        <v>8.73</v>
      </c>
      <c r="R61">
        <v>17.989999999999998</v>
      </c>
      <c r="S61">
        <v>0</v>
      </c>
      <c r="T61">
        <v>0</v>
      </c>
      <c r="U61">
        <v>50.02</v>
      </c>
      <c r="V61">
        <v>8.83</v>
      </c>
      <c r="W61">
        <v>19.065608014739748</v>
      </c>
      <c r="X61">
        <v>41.964391877747538</v>
      </c>
      <c r="Y61">
        <v>0</v>
      </c>
      <c r="Z61">
        <v>0</v>
      </c>
      <c r="AA61">
        <v>0</v>
      </c>
      <c r="AB61">
        <v>4.8087996999249798</v>
      </c>
      <c r="AC61">
        <v>4.1066868226794409</v>
      </c>
      <c r="AD61">
        <v>7.7389280847842565</v>
      </c>
      <c r="AE61">
        <v>20.981191521574569</v>
      </c>
      <c r="AF61">
        <v>5.9407657200811368</v>
      </c>
      <c r="AG61">
        <v>27.256624000000002</v>
      </c>
      <c r="AH61">
        <v>26.527526927138329</v>
      </c>
      <c r="AI61">
        <v>0</v>
      </c>
      <c r="AJ61">
        <v>0</v>
      </c>
      <c r="AK61">
        <v>21.979744680851066</v>
      </c>
      <c r="AL61">
        <v>27.648290877796899</v>
      </c>
      <c r="AM61">
        <v>0</v>
      </c>
      <c r="AN61">
        <v>0</v>
      </c>
      <c r="AO61">
        <v>4.5149759999999999</v>
      </c>
      <c r="AP61">
        <v>4.8926880000000006</v>
      </c>
      <c r="AQ61">
        <v>0</v>
      </c>
      <c r="AR61">
        <v>4.6864882246376798</v>
      </c>
      <c r="AS61">
        <v>3.9966399048468633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676.58678940413859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231.93999999999994</v>
      </c>
      <c r="L62">
        <v>9.02</v>
      </c>
      <c r="M62">
        <v>30.82</v>
      </c>
      <c r="N62">
        <v>50.405608119881506</v>
      </c>
      <c r="O62">
        <v>71.19</v>
      </c>
      <c r="P62">
        <v>26.35</v>
      </c>
      <c r="Q62">
        <v>8.73</v>
      </c>
      <c r="R62">
        <v>17.989999999999998</v>
      </c>
      <c r="S62">
        <v>0</v>
      </c>
      <c r="T62">
        <v>0</v>
      </c>
      <c r="U62">
        <v>50.02</v>
      </c>
      <c r="V62">
        <v>8.83</v>
      </c>
      <c r="W62">
        <v>19.065608014739748</v>
      </c>
      <c r="X62">
        <v>41.964391877747538</v>
      </c>
      <c r="Y62">
        <v>0</v>
      </c>
      <c r="Z62">
        <v>0</v>
      </c>
      <c r="AA62">
        <v>0</v>
      </c>
      <c r="AB62">
        <v>4.8087996999249798</v>
      </c>
      <c r="AC62">
        <v>4.1066868226794409</v>
      </c>
      <c r="AD62">
        <v>7.7389280847842565</v>
      </c>
      <c r="AE62">
        <v>20.981191521574569</v>
      </c>
      <c r="AF62">
        <v>5.9407657200811368</v>
      </c>
      <c r="AG62">
        <v>27.256624000000002</v>
      </c>
      <c r="AH62">
        <v>26.527526927138329</v>
      </c>
      <c r="AI62">
        <v>0</v>
      </c>
      <c r="AJ62">
        <v>0</v>
      </c>
      <c r="AK62">
        <v>21.979744680851066</v>
      </c>
      <c r="AL62">
        <v>27.648290877796899</v>
      </c>
      <c r="AM62">
        <v>0</v>
      </c>
      <c r="AN62">
        <v>0</v>
      </c>
      <c r="AO62">
        <v>4.5149759999999999</v>
      </c>
      <c r="AP62">
        <v>4.8926880000000006</v>
      </c>
      <c r="AQ62">
        <v>10.002509523809524</v>
      </c>
      <c r="AR62">
        <v>7.0275362318840555</v>
      </c>
      <c r="AS62">
        <v>3.9966399048468633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743.74851600773979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246.25</v>
      </c>
      <c r="L63">
        <v>9.02</v>
      </c>
      <c r="M63">
        <v>30.82</v>
      </c>
      <c r="N63">
        <v>50.405608119881506</v>
      </c>
      <c r="O63">
        <v>71.19</v>
      </c>
      <c r="P63">
        <v>26.35</v>
      </c>
      <c r="Q63">
        <v>8.73</v>
      </c>
      <c r="R63">
        <v>17.989999999999998</v>
      </c>
      <c r="S63">
        <v>0</v>
      </c>
      <c r="T63">
        <v>0</v>
      </c>
      <c r="U63">
        <v>50.02</v>
      </c>
      <c r="V63">
        <v>8.83</v>
      </c>
      <c r="W63">
        <v>19.065608014739748</v>
      </c>
      <c r="X63">
        <v>41.964391877747538</v>
      </c>
      <c r="Y63">
        <v>0</v>
      </c>
      <c r="Z63">
        <v>0</v>
      </c>
      <c r="AA63">
        <v>0</v>
      </c>
      <c r="AB63">
        <v>4.8087996999249798</v>
      </c>
      <c r="AC63">
        <v>4.1066868226794409</v>
      </c>
      <c r="AD63">
        <v>7.7389280847842565</v>
      </c>
      <c r="AE63">
        <v>20.981191521574569</v>
      </c>
      <c r="AF63">
        <v>5.9407657200811368</v>
      </c>
      <c r="AG63">
        <v>27.256624000000002</v>
      </c>
      <c r="AH63">
        <v>26.527526927138329</v>
      </c>
      <c r="AI63">
        <v>0</v>
      </c>
      <c r="AJ63">
        <v>0</v>
      </c>
      <c r="AK63">
        <v>21.979744680851066</v>
      </c>
      <c r="AL63">
        <v>27.648290877796899</v>
      </c>
      <c r="AM63">
        <v>0</v>
      </c>
      <c r="AN63">
        <v>0</v>
      </c>
      <c r="AO63">
        <v>4.0845600000000006</v>
      </c>
      <c r="AP63">
        <v>4.8926880000000006</v>
      </c>
      <c r="AQ63">
        <v>10.425346031746031</v>
      </c>
      <c r="AR63">
        <v>7.0275362318840555</v>
      </c>
      <c r="AS63">
        <v>3.9966399048468633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758.05093651567631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246.25</v>
      </c>
      <c r="L64">
        <v>9.02</v>
      </c>
      <c r="M64">
        <v>30.82</v>
      </c>
      <c r="N64">
        <v>50.405608119881506</v>
      </c>
      <c r="O64">
        <v>71.19</v>
      </c>
      <c r="P64">
        <v>26.35</v>
      </c>
      <c r="Q64">
        <v>8.73</v>
      </c>
      <c r="R64">
        <v>17.989999999999998</v>
      </c>
      <c r="S64">
        <v>0</v>
      </c>
      <c r="T64">
        <v>0</v>
      </c>
      <c r="U64">
        <v>50.02</v>
      </c>
      <c r="V64">
        <v>8.83</v>
      </c>
      <c r="W64">
        <v>19.065608014739748</v>
      </c>
      <c r="X64">
        <v>41.964391877747538</v>
      </c>
      <c r="Y64">
        <v>0</v>
      </c>
      <c r="Z64">
        <v>0</v>
      </c>
      <c r="AA64">
        <v>0</v>
      </c>
      <c r="AB64">
        <v>4.8087996999249798</v>
      </c>
      <c r="AC64">
        <v>4.1066868226794409</v>
      </c>
      <c r="AD64">
        <v>7.7389280847842565</v>
      </c>
      <c r="AE64">
        <v>20.981191521574569</v>
      </c>
      <c r="AF64">
        <v>5.9407657200811368</v>
      </c>
      <c r="AG64">
        <v>27.256624000000002</v>
      </c>
      <c r="AH64">
        <v>26.527526927138329</v>
      </c>
      <c r="AI64">
        <v>0</v>
      </c>
      <c r="AJ64">
        <v>0</v>
      </c>
      <c r="AK64">
        <v>21.979744680851066</v>
      </c>
      <c r="AL64">
        <v>27.648290877796899</v>
      </c>
      <c r="AM64">
        <v>0</v>
      </c>
      <c r="AN64">
        <v>0</v>
      </c>
      <c r="AO64">
        <v>4.0845600000000006</v>
      </c>
      <c r="AP64">
        <v>4.8926880000000006</v>
      </c>
      <c r="AQ64">
        <v>10.425346031746031</v>
      </c>
      <c r="AR64">
        <v>7.0275362318840555</v>
      </c>
      <c r="AS64">
        <v>3.9966399048468633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758.05093651567631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246.25</v>
      </c>
      <c r="L65">
        <v>9.02</v>
      </c>
      <c r="M65">
        <v>30.82</v>
      </c>
      <c r="N65">
        <v>50.405608119881506</v>
      </c>
      <c r="O65">
        <v>71.19</v>
      </c>
      <c r="P65">
        <v>26.35</v>
      </c>
      <c r="Q65">
        <v>8.73</v>
      </c>
      <c r="R65">
        <v>17.989999999999998</v>
      </c>
      <c r="S65">
        <v>0</v>
      </c>
      <c r="T65">
        <v>0</v>
      </c>
      <c r="U65">
        <v>50.02</v>
      </c>
      <c r="V65">
        <v>8.83</v>
      </c>
      <c r="W65">
        <v>19.065608014739748</v>
      </c>
      <c r="X65">
        <v>41.964391877747538</v>
      </c>
      <c r="Y65">
        <v>0</v>
      </c>
      <c r="Z65">
        <v>0</v>
      </c>
      <c r="AA65">
        <v>0</v>
      </c>
      <c r="AB65">
        <v>4.8087996999249798</v>
      </c>
      <c r="AC65">
        <v>4.1066868226794409</v>
      </c>
      <c r="AD65">
        <v>7.7389280847842565</v>
      </c>
      <c r="AE65">
        <v>20.981191521574569</v>
      </c>
      <c r="AF65">
        <v>5.9407657200811368</v>
      </c>
      <c r="AG65">
        <v>27.256624000000002</v>
      </c>
      <c r="AH65">
        <v>26.527526927138329</v>
      </c>
      <c r="AI65">
        <v>0</v>
      </c>
      <c r="AJ65">
        <v>0</v>
      </c>
      <c r="AK65">
        <v>21.979744680851066</v>
      </c>
      <c r="AL65">
        <v>27.648290877796899</v>
      </c>
      <c r="AM65">
        <v>0</v>
      </c>
      <c r="AN65">
        <v>0</v>
      </c>
      <c r="AO65">
        <v>4.5808559999999998</v>
      </c>
      <c r="AP65">
        <v>4.8926880000000006</v>
      </c>
      <c r="AQ65">
        <v>10.425346031746031</v>
      </c>
      <c r="AR65">
        <v>7.0275362318840555</v>
      </c>
      <c r="AS65">
        <v>3.9966399048468633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758.54723251567634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246.25</v>
      </c>
      <c r="L66">
        <v>9.02</v>
      </c>
      <c r="M66">
        <v>30.82</v>
      </c>
      <c r="N66">
        <v>50.405608119881506</v>
      </c>
      <c r="O66">
        <v>71.19</v>
      </c>
      <c r="P66">
        <v>26.35</v>
      </c>
      <c r="Q66">
        <v>8.73</v>
      </c>
      <c r="R66">
        <v>17.989999999999998</v>
      </c>
      <c r="S66">
        <v>0</v>
      </c>
      <c r="T66">
        <v>0</v>
      </c>
      <c r="U66">
        <v>50.02</v>
      </c>
      <c r="V66">
        <v>8.83</v>
      </c>
      <c r="W66">
        <v>19.065608014739748</v>
      </c>
      <c r="X66">
        <v>41.964391877747538</v>
      </c>
      <c r="Y66">
        <v>0</v>
      </c>
      <c r="Z66">
        <v>0</v>
      </c>
      <c r="AA66">
        <v>0</v>
      </c>
      <c r="AB66">
        <v>4.8087996999249798</v>
      </c>
      <c r="AC66">
        <v>4.1066868226794409</v>
      </c>
      <c r="AD66">
        <v>7.7389280847842565</v>
      </c>
      <c r="AE66">
        <v>20.981191521574569</v>
      </c>
      <c r="AF66">
        <v>5.9407657200811368</v>
      </c>
      <c r="AG66">
        <v>27.256624000000002</v>
      </c>
      <c r="AH66">
        <v>18.090543611404431</v>
      </c>
      <c r="AI66">
        <v>0</v>
      </c>
      <c r="AJ66">
        <v>0</v>
      </c>
      <c r="AK66">
        <v>21.979744680851066</v>
      </c>
      <c r="AL66">
        <v>27.648290877796899</v>
      </c>
      <c r="AM66">
        <v>0</v>
      </c>
      <c r="AN66">
        <v>0</v>
      </c>
      <c r="AO66">
        <v>4.5808559999999998</v>
      </c>
      <c r="AP66">
        <v>4.8926880000000006</v>
      </c>
      <c r="AQ66">
        <v>10.425346031746031</v>
      </c>
      <c r="AR66">
        <v>7.0275362318840555</v>
      </c>
      <c r="AS66">
        <v>3.9966399048468633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750.11024919994247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246.25</v>
      </c>
      <c r="L67">
        <v>9.02</v>
      </c>
      <c r="M67">
        <v>30.82</v>
      </c>
      <c r="N67">
        <v>50.405608119881506</v>
      </c>
      <c r="O67">
        <v>71.19</v>
      </c>
      <c r="P67">
        <v>26.35</v>
      </c>
      <c r="Q67">
        <v>8.7250964348334303</v>
      </c>
      <c r="R67">
        <v>17.46</v>
      </c>
      <c r="S67">
        <v>0</v>
      </c>
      <c r="T67">
        <v>0</v>
      </c>
      <c r="U67">
        <v>50.02</v>
      </c>
      <c r="V67">
        <v>8.83</v>
      </c>
      <c r="W67">
        <v>19.065608014739748</v>
      </c>
      <c r="X67">
        <v>41.964391877747538</v>
      </c>
      <c r="Y67">
        <v>0</v>
      </c>
      <c r="Z67">
        <v>0</v>
      </c>
      <c r="AA67">
        <v>0</v>
      </c>
      <c r="AB67">
        <v>4.8087996999249798</v>
      </c>
      <c r="AC67">
        <v>4.1066868226794409</v>
      </c>
      <c r="AD67">
        <v>7.7389280847842565</v>
      </c>
      <c r="AE67">
        <v>20.981191521574569</v>
      </c>
      <c r="AF67">
        <v>5.9407657200811368</v>
      </c>
      <c r="AG67">
        <v>27.256624000000002</v>
      </c>
      <c r="AH67">
        <v>18.090543611404431</v>
      </c>
      <c r="AI67">
        <v>0</v>
      </c>
      <c r="AJ67">
        <v>0</v>
      </c>
      <c r="AK67">
        <v>21.979744680851066</v>
      </c>
      <c r="AL67">
        <v>27.648290877796899</v>
      </c>
      <c r="AM67">
        <v>0</v>
      </c>
      <c r="AN67">
        <v>0</v>
      </c>
      <c r="AO67">
        <v>4.3349039999999999</v>
      </c>
      <c r="AP67">
        <v>4.8926880000000006</v>
      </c>
      <c r="AQ67">
        <v>10.425346031746031</v>
      </c>
      <c r="AR67">
        <v>7.0275362318840555</v>
      </c>
      <c r="AS67">
        <v>3.9966399048468633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749.32939363477578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246.25</v>
      </c>
      <c r="L68">
        <v>9.02</v>
      </c>
      <c r="M68">
        <v>30.82</v>
      </c>
      <c r="N68">
        <v>50.405608119881506</v>
      </c>
      <c r="O68">
        <v>71.19</v>
      </c>
      <c r="P68">
        <v>26.35</v>
      </c>
      <c r="Q68">
        <v>8.7250964348334303</v>
      </c>
      <c r="R68">
        <v>17.999999999999996</v>
      </c>
      <c r="S68">
        <v>0</v>
      </c>
      <c r="T68">
        <v>0</v>
      </c>
      <c r="U68">
        <v>50.02</v>
      </c>
      <c r="V68">
        <v>8.83</v>
      </c>
      <c r="W68">
        <v>19.065608014739748</v>
      </c>
      <c r="X68">
        <v>41.964391877747538</v>
      </c>
      <c r="Y68">
        <v>0</v>
      </c>
      <c r="Z68">
        <v>0</v>
      </c>
      <c r="AA68">
        <v>0</v>
      </c>
      <c r="AB68">
        <v>4.8087996999249798</v>
      </c>
      <c r="AC68">
        <v>4.1066868226794409</v>
      </c>
      <c r="AD68">
        <v>7.7389280847842565</v>
      </c>
      <c r="AE68">
        <v>20.981191521574569</v>
      </c>
      <c r="AF68">
        <v>5.9407657200811368</v>
      </c>
      <c r="AG68">
        <v>27.256624000000002</v>
      </c>
      <c r="AH68">
        <v>18.090543611404431</v>
      </c>
      <c r="AI68">
        <v>0</v>
      </c>
      <c r="AJ68">
        <v>0</v>
      </c>
      <c r="AK68">
        <v>21.979744680851066</v>
      </c>
      <c r="AL68">
        <v>27.648290877796899</v>
      </c>
      <c r="AM68">
        <v>0</v>
      </c>
      <c r="AN68">
        <v>0</v>
      </c>
      <c r="AO68">
        <v>4.3349039999999999</v>
      </c>
      <c r="AP68">
        <v>4.8926880000000006</v>
      </c>
      <c r="AQ68">
        <v>10.425346031746031</v>
      </c>
      <c r="AR68">
        <v>7.0275362318840555</v>
      </c>
      <c r="AS68">
        <v>3.9966399048468633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749.86939363477586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246.25</v>
      </c>
      <c r="L69">
        <v>9.02</v>
      </c>
      <c r="M69">
        <v>30.82</v>
      </c>
      <c r="N69">
        <v>50.405608119881506</v>
      </c>
      <c r="O69">
        <v>71.19</v>
      </c>
      <c r="P69">
        <v>26.35</v>
      </c>
      <c r="Q69">
        <v>8.7250964348334303</v>
      </c>
      <c r="R69">
        <v>17.999999999999996</v>
      </c>
      <c r="S69">
        <v>0</v>
      </c>
      <c r="T69">
        <v>0</v>
      </c>
      <c r="U69">
        <v>50.02</v>
      </c>
      <c r="V69">
        <v>8.83</v>
      </c>
      <c r="W69">
        <v>19.065608014739748</v>
      </c>
      <c r="X69">
        <v>41.964391877747538</v>
      </c>
      <c r="Y69">
        <v>0</v>
      </c>
      <c r="Z69">
        <v>2.7668454545454542</v>
      </c>
      <c r="AA69">
        <v>0</v>
      </c>
      <c r="AB69">
        <v>4.8087996999249798</v>
      </c>
      <c r="AC69">
        <v>4.1066868226794409</v>
      </c>
      <c r="AD69">
        <v>7.7389280847842565</v>
      </c>
      <c r="AE69">
        <v>20.981191521574569</v>
      </c>
      <c r="AF69">
        <v>5.9407657200811368</v>
      </c>
      <c r="AG69">
        <v>27.256624000000002</v>
      </c>
      <c r="AH69">
        <v>18.090543611404431</v>
      </c>
      <c r="AI69">
        <v>0</v>
      </c>
      <c r="AJ69">
        <v>0</v>
      </c>
      <c r="AK69">
        <v>21.979744680851066</v>
      </c>
      <c r="AL69">
        <v>27.648290877796899</v>
      </c>
      <c r="AM69">
        <v>0</v>
      </c>
      <c r="AN69">
        <v>0</v>
      </c>
      <c r="AO69">
        <v>4.3349039999999999</v>
      </c>
      <c r="AP69">
        <v>4.8926880000000006</v>
      </c>
      <c r="AQ69">
        <v>20.011950793650794</v>
      </c>
      <c r="AR69">
        <v>6.5575697463768083</v>
      </c>
      <c r="AS69">
        <v>3.9966399048468633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761.75287736571886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246.25</v>
      </c>
      <c r="L70">
        <v>9.02</v>
      </c>
      <c r="M70">
        <v>30.82</v>
      </c>
      <c r="N70">
        <v>50.405608119881506</v>
      </c>
      <c r="O70">
        <v>71.19</v>
      </c>
      <c r="P70">
        <v>26.35</v>
      </c>
      <c r="Q70">
        <v>8.7250964348334303</v>
      </c>
      <c r="R70">
        <v>17.999999999999996</v>
      </c>
      <c r="S70">
        <v>0</v>
      </c>
      <c r="T70">
        <v>0</v>
      </c>
      <c r="U70">
        <v>50.02</v>
      </c>
      <c r="V70">
        <v>8.83</v>
      </c>
      <c r="W70">
        <v>19.065608014739748</v>
      </c>
      <c r="X70">
        <v>41.964391877747538</v>
      </c>
      <c r="Y70">
        <v>0</v>
      </c>
      <c r="Z70">
        <v>2.7668454545454542</v>
      </c>
      <c r="AA70">
        <v>0</v>
      </c>
      <c r="AB70">
        <v>4.8087996999249798</v>
      </c>
      <c r="AC70">
        <v>4.1066868226794409</v>
      </c>
      <c r="AD70">
        <v>7.7389280847842565</v>
      </c>
      <c r="AE70">
        <v>20.981191521574569</v>
      </c>
      <c r="AF70">
        <v>5.9407657200811368</v>
      </c>
      <c r="AG70">
        <v>27.256624000000002</v>
      </c>
      <c r="AH70">
        <v>18.090543611404431</v>
      </c>
      <c r="AI70">
        <v>0</v>
      </c>
      <c r="AJ70">
        <v>0</v>
      </c>
      <c r="AK70">
        <v>21.979744680851066</v>
      </c>
      <c r="AL70">
        <v>27.648290877796899</v>
      </c>
      <c r="AM70">
        <v>0</v>
      </c>
      <c r="AN70">
        <v>0</v>
      </c>
      <c r="AO70">
        <v>4.3349039999999999</v>
      </c>
      <c r="AP70">
        <v>4.8926880000000006</v>
      </c>
      <c r="AQ70">
        <v>20.011950793650794</v>
      </c>
      <c r="AR70">
        <v>6.5575697463768083</v>
      </c>
      <c r="AS70">
        <v>3.9966399048468633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761.75287736571886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246.25</v>
      </c>
      <c r="L71">
        <v>9.02</v>
      </c>
      <c r="M71">
        <v>30.82</v>
      </c>
      <c r="N71">
        <v>50.405608119881506</v>
      </c>
      <c r="O71">
        <v>71.19</v>
      </c>
      <c r="P71">
        <v>26.35</v>
      </c>
      <c r="Q71">
        <v>8.7250964348334303</v>
      </c>
      <c r="R71">
        <v>17.999999999999996</v>
      </c>
      <c r="S71">
        <v>0</v>
      </c>
      <c r="T71">
        <v>0</v>
      </c>
      <c r="U71">
        <v>50.02</v>
      </c>
      <c r="V71">
        <v>8.83</v>
      </c>
      <c r="W71">
        <v>19.065608014739748</v>
      </c>
      <c r="X71">
        <v>41.964391877747538</v>
      </c>
      <c r="Y71">
        <v>0</v>
      </c>
      <c r="Z71">
        <v>2.7668454545454542</v>
      </c>
      <c r="AA71">
        <v>0</v>
      </c>
      <c r="AB71">
        <v>4.8087996999249798</v>
      </c>
      <c r="AC71">
        <v>4.1066868226794409</v>
      </c>
      <c r="AD71">
        <v>7.7389280847842565</v>
      </c>
      <c r="AE71">
        <v>20.981191521574569</v>
      </c>
      <c r="AF71">
        <v>5.9407657200811368</v>
      </c>
      <c r="AG71">
        <v>27.256624000000002</v>
      </c>
      <c r="AH71">
        <v>18.090543611404431</v>
      </c>
      <c r="AI71">
        <v>0</v>
      </c>
      <c r="AJ71">
        <v>0</v>
      </c>
      <c r="AK71">
        <v>21.979744680851066</v>
      </c>
      <c r="AL71">
        <v>27.648290877796899</v>
      </c>
      <c r="AM71">
        <v>0</v>
      </c>
      <c r="AN71">
        <v>0</v>
      </c>
      <c r="AO71">
        <v>4.0186800000000007</v>
      </c>
      <c r="AP71">
        <v>4.8926880000000006</v>
      </c>
      <c r="AQ71">
        <v>31.276038095238093</v>
      </c>
      <c r="AR71">
        <v>4.6864882246376798</v>
      </c>
      <c r="AS71">
        <v>3.9966399048468633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770.82965914556689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242.20000000000005</v>
      </c>
      <c r="L72">
        <v>9.02</v>
      </c>
      <c r="M72">
        <v>30.82</v>
      </c>
      <c r="N72">
        <v>50.405608119881506</v>
      </c>
      <c r="O72">
        <v>71.19</v>
      </c>
      <c r="P72">
        <v>26.35</v>
      </c>
      <c r="Q72">
        <v>8.7250964348334303</v>
      </c>
      <c r="R72">
        <v>17.999999999999996</v>
      </c>
      <c r="S72">
        <v>0</v>
      </c>
      <c r="T72">
        <v>0</v>
      </c>
      <c r="U72">
        <v>50.02</v>
      </c>
      <c r="V72">
        <v>8.83</v>
      </c>
      <c r="W72">
        <v>19.065608014739748</v>
      </c>
      <c r="X72">
        <v>41.964391877747538</v>
      </c>
      <c r="Y72">
        <v>0</v>
      </c>
      <c r="Z72">
        <v>2.7668454545454542</v>
      </c>
      <c r="AA72">
        <v>0</v>
      </c>
      <c r="AB72">
        <v>4.8087996999249798</v>
      </c>
      <c r="AC72">
        <v>4.1066868226794409</v>
      </c>
      <c r="AD72">
        <v>7.7389280847842565</v>
      </c>
      <c r="AE72">
        <v>20.981191521574569</v>
      </c>
      <c r="AF72">
        <v>5.9407657200811368</v>
      </c>
      <c r="AG72">
        <v>27.256624000000002</v>
      </c>
      <c r="AH72">
        <v>26.527526927138329</v>
      </c>
      <c r="AI72">
        <v>0</v>
      </c>
      <c r="AJ72">
        <v>0</v>
      </c>
      <c r="AK72">
        <v>21.979744680851066</v>
      </c>
      <c r="AL72">
        <v>27.648290877796899</v>
      </c>
      <c r="AM72">
        <v>0</v>
      </c>
      <c r="AN72">
        <v>0</v>
      </c>
      <c r="AO72">
        <v>3.8913119999999997</v>
      </c>
      <c r="AP72">
        <v>4.8926880000000006</v>
      </c>
      <c r="AQ72">
        <v>31.276038095238093</v>
      </c>
      <c r="AR72">
        <v>4.6864882246376798</v>
      </c>
      <c r="AS72">
        <v>3.9966399048468633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775.08927446130076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246.25</v>
      </c>
      <c r="L73">
        <v>8.6999999999999975</v>
      </c>
      <c r="M73">
        <v>30.82</v>
      </c>
      <c r="N73">
        <v>50.405608119881506</v>
      </c>
      <c r="O73">
        <v>71.19</v>
      </c>
      <c r="P73">
        <v>26.35</v>
      </c>
      <c r="Q73">
        <v>8.7250964348334303</v>
      </c>
      <c r="R73">
        <v>17.989999999999998</v>
      </c>
      <c r="S73">
        <v>0</v>
      </c>
      <c r="T73">
        <v>0</v>
      </c>
      <c r="U73">
        <v>50.02</v>
      </c>
      <c r="V73">
        <v>8.83</v>
      </c>
      <c r="W73">
        <v>19.065608014739748</v>
      </c>
      <c r="X73">
        <v>41.964391877747538</v>
      </c>
      <c r="Y73">
        <v>0</v>
      </c>
      <c r="Z73">
        <v>2.7668454545454542</v>
      </c>
      <c r="AA73">
        <v>0</v>
      </c>
      <c r="AB73">
        <v>4.8087996999249798</v>
      </c>
      <c r="AC73">
        <v>4.1066868226794409</v>
      </c>
      <c r="AD73">
        <v>7.7389280847842565</v>
      </c>
      <c r="AE73">
        <v>20.981191521574569</v>
      </c>
      <c r="AF73">
        <v>5.9407657200811368</v>
      </c>
      <c r="AG73">
        <v>27.256624000000002</v>
      </c>
      <c r="AH73">
        <v>49.638097571277711</v>
      </c>
      <c r="AI73">
        <v>1.5108436763550666</v>
      </c>
      <c r="AJ73">
        <v>0</v>
      </c>
      <c r="AK73">
        <v>21.979744680851066</v>
      </c>
      <c r="AL73">
        <v>27.648290877796899</v>
      </c>
      <c r="AM73">
        <v>0</v>
      </c>
      <c r="AN73">
        <v>0</v>
      </c>
      <c r="AO73">
        <v>3.6409679999999995</v>
      </c>
      <c r="AP73">
        <v>4.8926880000000006</v>
      </c>
      <c r="AQ73">
        <v>31.276038095238093</v>
      </c>
      <c r="AR73">
        <v>4.6864882246376798</v>
      </c>
      <c r="AS73">
        <v>3.9966399048468633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803.18034478179527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246.25</v>
      </c>
      <c r="L74">
        <v>9.02</v>
      </c>
      <c r="M74">
        <v>30.82</v>
      </c>
      <c r="N74">
        <v>50.405608119881506</v>
      </c>
      <c r="O74">
        <v>71.19</v>
      </c>
      <c r="P74">
        <v>26.35</v>
      </c>
      <c r="Q74">
        <v>8.7300000000000022</v>
      </c>
      <c r="R74">
        <v>17.87</v>
      </c>
      <c r="S74">
        <v>0</v>
      </c>
      <c r="T74">
        <v>0</v>
      </c>
      <c r="U74">
        <v>50.02</v>
      </c>
      <c r="V74">
        <v>8.83</v>
      </c>
      <c r="W74">
        <v>19.065608014739748</v>
      </c>
      <c r="X74">
        <v>41.964391877747538</v>
      </c>
      <c r="Y74">
        <v>0</v>
      </c>
      <c r="Z74">
        <v>2.7668454545454542</v>
      </c>
      <c r="AA74">
        <v>5.9648860759493685</v>
      </c>
      <c r="AB74">
        <v>4.8087996999249798</v>
      </c>
      <c r="AC74">
        <v>8.2177658237788584</v>
      </c>
      <c r="AD74">
        <v>11.665489780469343</v>
      </c>
      <c r="AE74">
        <v>20.981191521574569</v>
      </c>
      <c r="AF74">
        <v>11.888463488843815</v>
      </c>
      <c r="AG74">
        <v>27.256624000000002</v>
      </c>
      <c r="AH74">
        <v>59.563960295670533</v>
      </c>
      <c r="AI74">
        <v>1.5108436763550666</v>
      </c>
      <c r="AJ74">
        <v>0</v>
      </c>
      <c r="AK74">
        <v>21.979744680851066</v>
      </c>
      <c r="AL74">
        <v>27.648290877796899</v>
      </c>
      <c r="AM74">
        <v>0</v>
      </c>
      <c r="AN74">
        <v>0</v>
      </c>
      <c r="AO74">
        <v>3.517992</v>
      </c>
      <c r="AP74">
        <v>4.8926880000000006</v>
      </c>
      <c r="AQ74">
        <v>41.694452380952377</v>
      </c>
      <c r="AR74">
        <v>4.6864882246376798</v>
      </c>
      <c r="AS74">
        <v>3.9966399048468633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843.55677389856578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246.25</v>
      </c>
      <c r="L75">
        <v>9.02</v>
      </c>
      <c r="M75">
        <v>30.82</v>
      </c>
      <c r="N75">
        <v>50.405608119881506</v>
      </c>
      <c r="O75">
        <v>71.19</v>
      </c>
      <c r="P75">
        <v>26.35</v>
      </c>
      <c r="Q75">
        <v>8.7300000000000022</v>
      </c>
      <c r="R75">
        <v>17.999999999999996</v>
      </c>
      <c r="S75">
        <v>0</v>
      </c>
      <c r="T75">
        <v>0</v>
      </c>
      <c r="U75">
        <v>50.02</v>
      </c>
      <c r="V75">
        <v>8.83</v>
      </c>
      <c r="W75">
        <v>19.065608014739748</v>
      </c>
      <c r="X75">
        <v>41.964391877747538</v>
      </c>
      <c r="Y75">
        <v>0</v>
      </c>
      <c r="Z75">
        <v>2.7668454545454542</v>
      </c>
      <c r="AA75">
        <v>11.929772151898737</v>
      </c>
      <c r="AB75">
        <v>11.176616654163539</v>
      </c>
      <c r="AC75">
        <v>12.333237003298255</v>
      </c>
      <c r="AD75">
        <v>15.512993186979564</v>
      </c>
      <c r="AE75">
        <v>20.981191521574569</v>
      </c>
      <c r="AF75">
        <v>17.836161257606491</v>
      </c>
      <c r="AG75">
        <v>27.256624000000002</v>
      </c>
      <c r="AH75">
        <v>59.563960295670533</v>
      </c>
      <c r="AI75">
        <v>6.4869654359780036</v>
      </c>
      <c r="AJ75">
        <v>0</v>
      </c>
      <c r="AK75">
        <v>21.979744680851066</v>
      </c>
      <c r="AL75">
        <v>27.648290877796899</v>
      </c>
      <c r="AM75">
        <v>1.133032258064516</v>
      </c>
      <c r="AN75">
        <v>0</v>
      </c>
      <c r="AO75">
        <v>3.3950160000000005</v>
      </c>
      <c r="AP75">
        <v>4.8926880000000006</v>
      </c>
      <c r="AQ75">
        <v>41.694452380952377</v>
      </c>
      <c r="AR75">
        <v>4.6864882246376798</v>
      </c>
      <c r="AS75">
        <v>3.9966399048468633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875.91632730123342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246.25</v>
      </c>
      <c r="L76">
        <v>9.02</v>
      </c>
      <c r="M76">
        <v>30.82</v>
      </c>
      <c r="N76">
        <v>50.405608119881506</v>
      </c>
      <c r="O76">
        <v>71.19</v>
      </c>
      <c r="P76">
        <v>26.35</v>
      </c>
      <c r="Q76">
        <v>8.7300000000000022</v>
      </c>
      <c r="R76">
        <v>17.999999999999996</v>
      </c>
      <c r="S76">
        <v>0</v>
      </c>
      <c r="T76">
        <v>0</v>
      </c>
      <c r="U76">
        <v>50.02</v>
      </c>
      <c r="V76">
        <v>8.83</v>
      </c>
      <c r="W76">
        <v>19.065608014739748</v>
      </c>
      <c r="X76">
        <v>41.964391877747538</v>
      </c>
      <c r="Y76">
        <v>0</v>
      </c>
      <c r="Z76">
        <v>8.3005363636363612</v>
      </c>
      <c r="AA76">
        <v>17.890265822784812</v>
      </c>
      <c r="AB76">
        <v>17.311678919729928</v>
      </c>
      <c r="AC76">
        <v>12.970102874195067</v>
      </c>
      <c r="AD76">
        <v>15.978558667676007</v>
      </c>
      <c r="AE76">
        <v>21.192013626040879</v>
      </c>
      <c r="AF76">
        <v>25.100948275862073</v>
      </c>
      <c r="AG76">
        <v>27.256624000000002</v>
      </c>
      <c r="AH76">
        <v>59.563960295670533</v>
      </c>
      <c r="AI76">
        <v>20.800452474469754</v>
      </c>
      <c r="AJ76">
        <v>0</v>
      </c>
      <c r="AK76">
        <v>21.979744680851066</v>
      </c>
      <c r="AL76">
        <v>27.648290877796899</v>
      </c>
      <c r="AM76">
        <v>3.3947051762940736</v>
      </c>
      <c r="AN76">
        <v>0</v>
      </c>
      <c r="AO76">
        <v>3.3071760000000001</v>
      </c>
      <c r="AP76">
        <v>5.3801999999999994</v>
      </c>
      <c r="AQ76">
        <v>41.694452380952377</v>
      </c>
      <c r="AR76">
        <v>4.6864882246376798</v>
      </c>
      <c r="AS76">
        <v>3.9966399048468633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919.09844657781321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246.25</v>
      </c>
      <c r="L77">
        <v>9.02</v>
      </c>
      <c r="M77">
        <v>30.82</v>
      </c>
      <c r="N77">
        <v>50.405608119881506</v>
      </c>
      <c r="O77">
        <v>71.19</v>
      </c>
      <c r="P77">
        <v>26.35</v>
      </c>
      <c r="Q77">
        <v>8.7300000000000022</v>
      </c>
      <c r="R77">
        <v>17.999999999999996</v>
      </c>
      <c r="S77">
        <v>0</v>
      </c>
      <c r="T77">
        <v>0</v>
      </c>
      <c r="U77">
        <v>50.02</v>
      </c>
      <c r="V77">
        <v>8.83</v>
      </c>
      <c r="W77">
        <v>19.065608014739748</v>
      </c>
      <c r="X77">
        <v>41.964391877747538</v>
      </c>
      <c r="Y77">
        <v>0</v>
      </c>
      <c r="Z77">
        <v>8.3005363636363612</v>
      </c>
      <c r="AA77">
        <v>17.890265822784812</v>
      </c>
      <c r="AB77">
        <v>17.311678919729928</v>
      </c>
      <c r="AC77">
        <v>12.970102874195067</v>
      </c>
      <c r="AD77">
        <v>15.978558667676007</v>
      </c>
      <c r="AE77">
        <v>21.192013626040879</v>
      </c>
      <c r="AF77">
        <v>25.100948275862073</v>
      </c>
      <c r="AG77">
        <v>27.256624000000002</v>
      </c>
      <c r="AH77">
        <v>59.563960295670533</v>
      </c>
      <c r="AI77">
        <v>20.800452474469754</v>
      </c>
      <c r="AJ77">
        <v>0</v>
      </c>
      <c r="AK77">
        <v>21.979744680851066</v>
      </c>
      <c r="AL77">
        <v>27.648290877796899</v>
      </c>
      <c r="AM77">
        <v>5.6563780945236308</v>
      </c>
      <c r="AN77">
        <v>0</v>
      </c>
      <c r="AO77">
        <v>3.3071760000000001</v>
      </c>
      <c r="AP77">
        <v>5.3801999999999994</v>
      </c>
      <c r="AQ77">
        <v>41.694452380952377</v>
      </c>
      <c r="AR77">
        <v>4.6864882246376798</v>
      </c>
      <c r="AS77">
        <v>3.9966399048468633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921.36011949604267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246.25</v>
      </c>
      <c r="L78">
        <v>9.02</v>
      </c>
      <c r="M78">
        <v>30.82</v>
      </c>
      <c r="N78">
        <v>50.405608119881506</v>
      </c>
      <c r="O78">
        <v>71.19</v>
      </c>
      <c r="P78">
        <v>26.35</v>
      </c>
      <c r="Q78">
        <v>8.7300000000000022</v>
      </c>
      <c r="R78">
        <v>17.999999999999996</v>
      </c>
      <c r="S78">
        <v>0</v>
      </c>
      <c r="T78">
        <v>0</v>
      </c>
      <c r="U78">
        <v>50.02</v>
      </c>
      <c r="V78">
        <v>8.83</v>
      </c>
      <c r="W78">
        <v>19.065608014739748</v>
      </c>
      <c r="X78">
        <v>41.964391877747538</v>
      </c>
      <c r="Y78">
        <v>0</v>
      </c>
      <c r="Z78">
        <v>8.3005363636363612</v>
      </c>
      <c r="AA78">
        <v>17.890265822784812</v>
      </c>
      <c r="AB78">
        <v>17.311678919729928</v>
      </c>
      <c r="AC78">
        <v>12.970102874195067</v>
      </c>
      <c r="AD78">
        <v>15.978558667676007</v>
      </c>
      <c r="AE78">
        <v>21.192013626040879</v>
      </c>
      <c r="AF78">
        <v>25.100948275862073</v>
      </c>
      <c r="AG78">
        <v>27.256624000000002</v>
      </c>
      <c r="AH78">
        <v>59.563960295670533</v>
      </c>
      <c r="AI78">
        <v>20.800452474469754</v>
      </c>
      <c r="AJ78">
        <v>0</v>
      </c>
      <c r="AK78">
        <v>21.979744680851066</v>
      </c>
      <c r="AL78">
        <v>36.861901032702228</v>
      </c>
      <c r="AM78">
        <v>5.6563780945236308</v>
      </c>
      <c r="AN78">
        <v>0</v>
      </c>
      <c r="AO78">
        <v>3.3071760000000001</v>
      </c>
      <c r="AP78">
        <v>5.3801999999999994</v>
      </c>
      <c r="AQ78">
        <v>41.694452380952377</v>
      </c>
      <c r="AR78">
        <v>4.6864882246376798</v>
      </c>
      <c r="AS78">
        <v>3.9966399048468633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930.57372965094805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246.25</v>
      </c>
      <c r="L79">
        <v>9.02</v>
      </c>
      <c r="M79">
        <v>30.82</v>
      </c>
      <c r="N79">
        <v>50.405608119881506</v>
      </c>
      <c r="O79">
        <v>71.19</v>
      </c>
      <c r="P79">
        <v>26.35</v>
      </c>
      <c r="Q79">
        <v>8.7300000000000022</v>
      </c>
      <c r="R79">
        <v>17.999999999999996</v>
      </c>
      <c r="S79">
        <v>0</v>
      </c>
      <c r="T79">
        <v>0</v>
      </c>
      <c r="U79">
        <v>50.02</v>
      </c>
      <c r="V79">
        <v>8.83</v>
      </c>
      <c r="W79">
        <v>19.065608014739748</v>
      </c>
      <c r="X79">
        <v>41.964391877747538</v>
      </c>
      <c r="Y79">
        <v>0</v>
      </c>
      <c r="Z79">
        <v>8.3005363636363612</v>
      </c>
      <c r="AA79">
        <v>17.890265822784812</v>
      </c>
      <c r="AB79">
        <v>17.311678919729928</v>
      </c>
      <c r="AC79">
        <v>12.970102874195067</v>
      </c>
      <c r="AD79">
        <v>15.978558667676007</v>
      </c>
      <c r="AE79">
        <v>21.192013626040879</v>
      </c>
      <c r="AF79">
        <v>25.100948275862073</v>
      </c>
      <c r="AG79">
        <v>27.256624000000002</v>
      </c>
      <c r="AH79">
        <v>59.563960295670533</v>
      </c>
      <c r="AI79">
        <v>20.800452474469754</v>
      </c>
      <c r="AJ79">
        <v>0</v>
      </c>
      <c r="AK79">
        <v>21.979744680851066</v>
      </c>
      <c r="AL79">
        <v>57.228828743545598</v>
      </c>
      <c r="AM79">
        <v>5.6563780945236308</v>
      </c>
      <c r="AN79">
        <v>0</v>
      </c>
      <c r="AO79">
        <v>3.3510960000000001</v>
      </c>
      <c r="AP79">
        <v>5.3801999999999994</v>
      </c>
      <c r="AQ79">
        <v>41.694452380952377</v>
      </c>
      <c r="AR79">
        <v>21.556967391304337</v>
      </c>
      <c r="AS79">
        <v>3.9966399048468633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967.85505652845802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246.25</v>
      </c>
      <c r="L80">
        <v>9.02</v>
      </c>
      <c r="M80">
        <v>30.82</v>
      </c>
      <c r="N80">
        <v>50.405608119881506</v>
      </c>
      <c r="O80">
        <v>71.19</v>
      </c>
      <c r="P80">
        <v>26.35</v>
      </c>
      <c r="Q80">
        <v>8.7300000000000022</v>
      </c>
      <c r="R80">
        <v>17.999999999999996</v>
      </c>
      <c r="S80">
        <v>0</v>
      </c>
      <c r="T80">
        <v>0</v>
      </c>
      <c r="U80">
        <v>50.02</v>
      </c>
      <c r="V80">
        <v>8.83</v>
      </c>
      <c r="W80">
        <v>19.065608014739748</v>
      </c>
      <c r="X80">
        <v>41.964391877747538</v>
      </c>
      <c r="Y80">
        <v>0</v>
      </c>
      <c r="Z80">
        <v>8.3005363636363612</v>
      </c>
      <c r="AA80">
        <v>17.890265822784812</v>
      </c>
      <c r="AB80">
        <v>17.311678919729928</v>
      </c>
      <c r="AC80">
        <v>12.970102874195067</v>
      </c>
      <c r="AD80">
        <v>15.978558667676007</v>
      </c>
      <c r="AE80">
        <v>21.192013626040879</v>
      </c>
      <c r="AF80">
        <v>25.100948275862073</v>
      </c>
      <c r="AG80">
        <v>27.256624000000002</v>
      </c>
      <c r="AH80">
        <v>59.563960295670533</v>
      </c>
      <c r="AI80">
        <v>20.800452474469754</v>
      </c>
      <c r="AJ80">
        <v>0</v>
      </c>
      <c r="AK80">
        <v>21.979744680851066</v>
      </c>
      <c r="AL80">
        <v>57.228828743545598</v>
      </c>
      <c r="AM80">
        <v>5.6563780945236308</v>
      </c>
      <c r="AN80">
        <v>0</v>
      </c>
      <c r="AO80">
        <v>3.4345440000000003</v>
      </c>
      <c r="AP80">
        <v>5.3801999999999994</v>
      </c>
      <c r="AQ80">
        <v>41.694452380952377</v>
      </c>
      <c r="AR80">
        <v>21.556967391304337</v>
      </c>
      <c r="AS80">
        <v>3.9966399048468633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967.938504528458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246.25</v>
      </c>
      <c r="L81">
        <v>9.02</v>
      </c>
      <c r="M81">
        <v>30.82</v>
      </c>
      <c r="N81">
        <v>50.405608119881506</v>
      </c>
      <c r="O81">
        <v>71.19</v>
      </c>
      <c r="P81">
        <v>26.35</v>
      </c>
      <c r="Q81">
        <v>8.7300000000000022</v>
      </c>
      <c r="R81">
        <v>17.999999999999996</v>
      </c>
      <c r="S81">
        <v>0</v>
      </c>
      <c r="T81">
        <v>0</v>
      </c>
      <c r="U81">
        <v>50.02</v>
      </c>
      <c r="V81">
        <v>8.83</v>
      </c>
      <c r="W81">
        <v>19.065608014739748</v>
      </c>
      <c r="X81">
        <v>41.964391877747538</v>
      </c>
      <c r="Y81">
        <v>0</v>
      </c>
      <c r="Z81">
        <v>8.3005363636363612</v>
      </c>
      <c r="AA81">
        <v>17.890265822784812</v>
      </c>
      <c r="AB81">
        <v>17.311678919729928</v>
      </c>
      <c r="AC81">
        <v>12.970102874195067</v>
      </c>
      <c r="AD81">
        <v>15.978558667676007</v>
      </c>
      <c r="AE81">
        <v>21.192013626040879</v>
      </c>
      <c r="AF81">
        <v>25.100948275862073</v>
      </c>
      <c r="AG81">
        <v>27.256624000000002</v>
      </c>
      <c r="AH81">
        <v>59.563960295670533</v>
      </c>
      <c r="AI81">
        <v>20.800452474469754</v>
      </c>
      <c r="AJ81">
        <v>0</v>
      </c>
      <c r="AK81">
        <v>21.979744680851066</v>
      </c>
      <c r="AL81">
        <v>57.228828743545598</v>
      </c>
      <c r="AM81">
        <v>5.6563780945236308</v>
      </c>
      <c r="AN81">
        <v>0</v>
      </c>
      <c r="AO81">
        <v>3.482856</v>
      </c>
      <c r="AP81">
        <v>5.3801999999999994</v>
      </c>
      <c r="AQ81">
        <v>41.694452380952377</v>
      </c>
      <c r="AR81">
        <v>4.6864882246376798</v>
      </c>
      <c r="AS81">
        <v>3.9966399048468633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951.11633736179135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246.25</v>
      </c>
      <c r="L82">
        <v>9.02</v>
      </c>
      <c r="M82">
        <v>30.82</v>
      </c>
      <c r="N82">
        <v>50.405608119881506</v>
      </c>
      <c r="O82">
        <v>71.19</v>
      </c>
      <c r="P82">
        <v>26.35</v>
      </c>
      <c r="Q82">
        <v>8.7300000000000022</v>
      </c>
      <c r="R82">
        <v>17.999999999999996</v>
      </c>
      <c r="S82">
        <v>0</v>
      </c>
      <c r="T82">
        <v>0</v>
      </c>
      <c r="U82">
        <v>50.02</v>
      </c>
      <c r="V82">
        <v>8.83</v>
      </c>
      <c r="W82">
        <v>19.065608014739748</v>
      </c>
      <c r="X82">
        <v>41.964391877747538</v>
      </c>
      <c r="Y82">
        <v>0</v>
      </c>
      <c r="Z82">
        <v>8.3005363636363612</v>
      </c>
      <c r="AA82">
        <v>17.890265822784812</v>
      </c>
      <c r="AB82">
        <v>17.311678919729928</v>
      </c>
      <c r="AC82">
        <v>12.970102874195067</v>
      </c>
      <c r="AD82">
        <v>15.978558667676007</v>
      </c>
      <c r="AE82">
        <v>21.192013626040879</v>
      </c>
      <c r="AF82">
        <v>25.100948275862073</v>
      </c>
      <c r="AG82">
        <v>27.256624000000002</v>
      </c>
      <c r="AH82">
        <v>59.563960295670533</v>
      </c>
      <c r="AI82">
        <v>7.0227879025923006</v>
      </c>
      <c r="AJ82">
        <v>0</v>
      </c>
      <c r="AK82">
        <v>21.979744680851066</v>
      </c>
      <c r="AL82">
        <v>57.228828743545598</v>
      </c>
      <c r="AM82">
        <v>5.6563780945236308</v>
      </c>
      <c r="AN82">
        <v>0</v>
      </c>
      <c r="AO82">
        <v>3.517992</v>
      </c>
      <c r="AP82">
        <v>5.3801999999999994</v>
      </c>
      <c r="AQ82">
        <v>41.694452380952377</v>
      </c>
      <c r="AR82">
        <v>4.6864882246376798</v>
      </c>
      <c r="AS82">
        <v>3.9966399048468633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937.37380878991394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246.25</v>
      </c>
      <c r="L83">
        <v>9.02</v>
      </c>
      <c r="M83">
        <v>30.82</v>
      </c>
      <c r="N83">
        <v>50.405608119881506</v>
      </c>
      <c r="O83">
        <v>71.19</v>
      </c>
      <c r="P83">
        <v>26.35</v>
      </c>
      <c r="Q83">
        <v>8.7300000000000022</v>
      </c>
      <c r="R83">
        <v>17.999999999999996</v>
      </c>
      <c r="S83">
        <v>0</v>
      </c>
      <c r="T83">
        <v>0</v>
      </c>
      <c r="U83">
        <v>50.02</v>
      </c>
      <c r="V83">
        <v>8.83</v>
      </c>
      <c r="W83">
        <v>19.065608014739748</v>
      </c>
      <c r="X83">
        <v>41.964391877747538</v>
      </c>
      <c r="Y83">
        <v>0</v>
      </c>
      <c r="Z83">
        <v>8.3005363636363612</v>
      </c>
      <c r="AA83">
        <v>17.890265822784812</v>
      </c>
      <c r="AB83">
        <v>17.311678919729928</v>
      </c>
      <c r="AC83">
        <v>12.970102874195067</v>
      </c>
      <c r="AD83">
        <v>15.978558667676007</v>
      </c>
      <c r="AE83">
        <v>21.192013626040879</v>
      </c>
      <c r="AF83">
        <v>25.100948275862073</v>
      </c>
      <c r="AG83">
        <v>27.256624000000002</v>
      </c>
      <c r="AH83">
        <v>59.563960295670533</v>
      </c>
      <c r="AI83">
        <v>5.942358994501177</v>
      </c>
      <c r="AJ83">
        <v>0</v>
      </c>
      <c r="AK83">
        <v>21.979744680851066</v>
      </c>
      <c r="AL83">
        <v>36.861901032702228</v>
      </c>
      <c r="AM83">
        <v>5.6563780945236308</v>
      </c>
      <c r="AN83">
        <v>0</v>
      </c>
      <c r="AO83">
        <v>3.741984</v>
      </c>
      <c r="AP83">
        <v>5.3801999999999994</v>
      </c>
      <c r="AQ83">
        <v>41.694452380952377</v>
      </c>
      <c r="AR83">
        <v>4.6864882246376798</v>
      </c>
      <c r="AS83">
        <v>3.9966399048468633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916.15044417097943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246.25</v>
      </c>
      <c r="L84">
        <v>9.02</v>
      </c>
      <c r="M84">
        <v>30.82</v>
      </c>
      <c r="N84">
        <v>50.405608119881506</v>
      </c>
      <c r="O84">
        <v>71.19</v>
      </c>
      <c r="P84">
        <v>26.35</v>
      </c>
      <c r="Q84">
        <v>8.7300000000000022</v>
      </c>
      <c r="R84">
        <v>17.999999999999996</v>
      </c>
      <c r="S84">
        <v>0</v>
      </c>
      <c r="T84">
        <v>0</v>
      </c>
      <c r="U84">
        <v>50.02</v>
      </c>
      <c r="V84">
        <v>8.83</v>
      </c>
      <c r="W84">
        <v>19.065608014739748</v>
      </c>
      <c r="X84">
        <v>41.964391877747538</v>
      </c>
      <c r="Y84">
        <v>0</v>
      </c>
      <c r="Z84">
        <v>2.7668454545454542</v>
      </c>
      <c r="AA84">
        <v>11.929772151898737</v>
      </c>
      <c r="AB84">
        <v>16.767120780195047</v>
      </c>
      <c r="AC84">
        <v>8.2177658237788584</v>
      </c>
      <c r="AD84">
        <v>15.512993186979564</v>
      </c>
      <c r="AE84">
        <v>20.981191521574569</v>
      </c>
      <c r="AF84">
        <v>13.212484787018257</v>
      </c>
      <c r="AG84">
        <v>27.256624000000002</v>
      </c>
      <c r="AH84">
        <v>48.232665681098197</v>
      </c>
      <c r="AI84">
        <v>5.942358994501177</v>
      </c>
      <c r="AJ84">
        <v>0</v>
      </c>
      <c r="AK84">
        <v>21.979744680851066</v>
      </c>
      <c r="AL84">
        <v>36.861901032702228</v>
      </c>
      <c r="AM84">
        <v>5.6563780945236308</v>
      </c>
      <c r="AN84">
        <v>0</v>
      </c>
      <c r="AO84">
        <v>3.741984</v>
      </c>
      <c r="AP84">
        <v>4.8926880000000006</v>
      </c>
      <c r="AQ84">
        <v>41.694452380952377</v>
      </c>
      <c r="AR84">
        <v>4.6864882246376798</v>
      </c>
      <c r="AS84">
        <v>3.9966399048468633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874.97570671247252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246.25</v>
      </c>
      <c r="L85">
        <v>9.02</v>
      </c>
      <c r="M85">
        <v>30.82</v>
      </c>
      <c r="N85">
        <v>50.405608119881506</v>
      </c>
      <c r="O85">
        <v>71.19</v>
      </c>
      <c r="P85">
        <v>26.35</v>
      </c>
      <c r="Q85">
        <v>8.7300000000000022</v>
      </c>
      <c r="R85">
        <v>17.999999999999996</v>
      </c>
      <c r="S85">
        <v>0</v>
      </c>
      <c r="T85">
        <v>0</v>
      </c>
      <c r="U85">
        <v>50.02</v>
      </c>
      <c r="V85">
        <v>8.83</v>
      </c>
      <c r="W85">
        <v>19.065608014739748</v>
      </c>
      <c r="X85">
        <v>41.964391877747538</v>
      </c>
      <c r="Y85">
        <v>0</v>
      </c>
      <c r="Z85">
        <v>2.7668454545454542</v>
      </c>
      <c r="AA85">
        <v>11.929772151898737</v>
      </c>
      <c r="AB85">
        <v>10.750631657914475</v>
      </c>
      <c r="AC85">
        <v>8.2177658237788584</v>
      </c>
      <c r="AD85">
        <v>11.665489780469343</v>
      </c>
      <c r="AE85">
        <v>20.981191521574569</v>
      </c>
      <c r="AF85">
        <v>5.9407657200811368</v>
      </c>
      <c r="AG85">
        <v>27.256624000000002</v>
      </c>
      <c r="AH85">
        <v>48.232665681098197</v>
      </c>
      <c r="AI85">
        <v>5.942358994501177</v>
      </c>
      <c r="AJ85">
        <v>0</v>
      </c>
      <c r="AK85">
        <v>21.979744680851066</v>
      </c>
      <c r="AL85">
        <v>36.861901032702228</v>
      </c>
      <c r="AM85">
        <v>3.961221305326331</v>
      </c>
      <c r="AN85">
        <v>0</v>
      </c>
      <c r="AO85">
        <v>3.8034720000000006</v>
      </c>
      <c r="AP85">
        <v>4.8926880000000006</v>
      </c>
      <c r="AQ85">
        <v>41.694452380952377</v>
      </c>
      <c r="AR85">
        <v>4.6864882246376798</v>
      </c>
      <c r="AS85">
        <v>3.9966399048468633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856.20632632754746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246.25</v>
      </c>
      <c r="L86">
        <v>9.02</v>
      </c>
      <c r="M86">
        <v>30.82</v>
      </c>
      <c r="N86">
        <v>50.405608119881506</v>
      </c>
      <c r="O86">
        <v>71.19</v>
      </c>
      <c r="P86">
        <v>26.35</v>
      </c>
      <c r="Q86">
        <v>8.7300000000000022</v>
      </c>
      <c r="R86">
        <v>17.999999999999996</v>
      </c>
      <c r="S86">
        <v>0</v>
      </c>
      <c r="T86">
        <v>0</v>
      </c>
      <c r="U86">
        <v>50.02</v>
      </c>
      <c r="V86">
        <v>8.83</v>
      </c>
      <c r="W86">
        <v>19.065608014739748</v>
      </c>
      <c r="X86">
        <v>41.964391877747538</v>
      </c>
      <c r="Y86">
        <v>0</v>
      </c>
      <c r="Z86">
        <v>2.7668454545454542</v>
      </c>
      <c r="AA86">
        <v>11.929772151898737</v>
      </c>
      <c r="AB86">
        <v>10.750631657914475</v>
      </c>
      <c r="AC86">
        <v>8.2177658237788584</v>
      </c>
      <c r="AD86">
        <v>11.665489780469343</v>
      </c>
      <c r="AE86">
        <v>20.981191521574569</v>
      </c>
      <c r="AF86">
        <v>5.9407657200811368</v>
      </c>
      <c r="AG86">
        <v>27.256624000000002</v>
      </c>
      <c r="AH86">
        <v>48.232665681098197</v>
      </c>
      <c r="AI86">
        <v>5.942358994501177</v>
      </c>
      <c r="AJ86">
        <v>0</v>
      </c>
      <c r="AK86">
        <v>21.979744680851066</v>
      </c>
      <c r="AL86">
        <v>36.861901032702228</v>
      </c>
      <c r="AM86">
        <v>2.0377014253563388</v>
      </c>
      <c r="AN86">
        <v>0</v>
      </c>
      <c r="AO86">
        <v>3.8649600000000004</v>
      </c>
      <c r="AP86">
        <v>4.8926880000000006</v>
      </c>
      <c r="AQ86">
        <v>41.694452380952377</v>
      </c>
      <c r="AR86">
        <v>21.556967391304337</v>
      </c>
      <c r="AS86">
        <v>3.9966399048468633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871.214773614244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246.25</v>
      </c>
      <c r="L87">
        <v>9.02</v>
      </c>
      <c r="M87">
        <v>30.82</v>
      </c>
      <c r="N87">
        <v>50.405608119881506</v>
      </c>
      <c r="O87">
        <v>71.19</v>
      </c>
      <c r="P87">
        <v>26.35</v>
      </c>
      <c r="Q87">
        <v>8.7300000000000022</v>
      </c>
      <c r="R87">
        <v>17.999999999999996</v>
      </c>
      <c r="S87">
        <v>0</v>
      </c>
      <c r="T87">
        <v>0</v>
      </c>
      <c r="U87">
        <v>50.02</v>
      </c>
      <c r="V87">
        <v>8.83</v>
      </c>
      <c r="W87">
        <v>19.065608014739748</v>
      </c>
      <c r="X87">
        <v>41.964391877747538</v>
      </c>
      <c r="Y87">
        <v>0</v>
      </c>
      <c r="Z87">
        <v>2.7668454545454542</v>
      </c>
      <c r="AA87">
        <v>11.929772151898737</v>
      </c>
      <c r="AB87">
        <v>10.750631657914475</v>
      </c>
      <c r="AC87">
        <v>8.2177658237788584</v>
      </c>
      <c r="AD87">
        <v>11.665489780469343</v>
      </c>
      <c r="AE87">
        <v>20.981191521574569</v>
      </c>
      <c r="AF87">
        <v>5.9407657200811368</v>
      </c>
      <c r="AG87">
        <v>27.256624000000002</v>
      </c>
      <c r="AH87">
        <v>48.232665681098197</v>
      </c>
      <c r="AI87">
        <v>5.942358994501177</v>
      </c>
      <c r="AJ87">
        <v>0</v>
      </c>
      <c r="AK87">
        <v>21.979744680851066</v>
      </c>
      <c r="AL87">
        <v>36.861901032702228</v>
      </c>
      <c r="AM87">
        <v>2.0377014253563388</v>
      </c>
      <c r="AN87">
        <v>0</v>
      </c>
      <c r="AO87">
        <v>3.8649600000000004</v>
      </c>
      <c r="AP87">
        <v>4.8926880000000006</v>
      </c>
      <c r="AQ87">
        <v>41.694452380952377</v>
      </c>
      <c r="AR87">
        <v>21.556967391304337</v>
      </c>
      <c r="AS87">
        <v>4.5675884626821297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871.7857221720792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246.25</v>
      </c>
      <c r="L88">
        <v>9.02</v>
      </c>
      <c r="M88">
        <v>30.82</v>
      </c>
      <c r="N88">
        <v>50.405608119881506</v>
      </c>
      <c r="O88">
        <v>71.19</v>
      </c>
      <c r="P88">
        <v>26.35</v>
      </c>
      <c r="Q88">
        <v>8.7300000000000022</v>
      </c>
      <c r="R88">
        <v>17.999999999999996</v>
      </c>
      <c r="S88">
        <v>0</v>
      </c>
      <c r="T88">
        <v>0</v>
      </c>
      <c r="U88">
        <v>50.02</v>
      </c>
      <c r="V88">
        <v>8.83</v>
      </c>
      <c r="W88">
        <v>19.065608014739748</v>
      </c>
      <c r="X88">
        <v>41.964391877747538</v>
      </c>
      <c r="Y88">
        <v>0</v>
      </c>
      <c r="Z88">
        <v>2.7668454545454542</v>
      </c>
      <c r="AA88">
        <v>11.929772151898737</v>
      </c>
      <c r="AB88">
        <v>10.750631657914475</v>
      </c>
      <c r="AC88">
        <v>8.2177658237788584</v>
      </c>
      <c r="AD88">
        <v>11.665489780469343</v>
      </c>
      <c r="AE88">
        <v>20.981191521574569</v>
      </c>
      <c r="AF88">
        <v>5.9407657200811368</v>
      </c>
      <c r="AG88">
        <v>27.256624000000002</v>
      </c>
      <c r="AH88">
        <v>48.232665681098197</v>
      </c>
      <c r="AI88">
        <v>5.942358994501177</v>
      </c>
      <c r="AJ88">
        <v>0</v>
      </c>
      <c r="AK88">
        <v>21.979744680851066</v>
      </c>
      <c r="AL88">
        <v>36.861901032702228</v>
      </c>
      <c r="AM88">
        <v>2.0377014253563388</v>
      </c>
      <c r="AN88">
        <v>0</v>
      </c>
      <c r="AO88">
        <v>3.9352320000000005</v>
      </c>
      <c r="AP88">
        <v>4.8926880000000006</v>
      </c>
      <c r="AQ88">
        <v>41.694452380952377</v>
      </c>
      <c r="AR88">
        <v>4.6864882246376798</v>
      </c>
      <c r="AS88">
        <v>4.5675884626821297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854.98551500541259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246.25</v>
      </c>
      <c r="L89">
        <v>9.02</v>
      </c>
      <c r="M89">
        <v>30.82</v>
      </c>
      <c r="N89">
        <v>50.405608119881506</v>
      </c>
      <c r="O89">
        <v>71.19</v>
      </c>
      <c r="P89">
        <v>26.35</v>
      </c>
      <c r="Q89">
        <v>8.7300000000000022</v>
      </c>
      <c r="R89">
        <v>17.999999999999996</v>
      </c>
      <c r="S89">
        <v>0</v>
      </c>
      <c r="T89">
        <v>0</v>
      </c>
      <c r="U89">
        <v>50.02</v>
      </c>
      <c r="V89">
        <v>8.83</v>
      </c>
      <c r="W89">
        <v>19.065608014739748</v>
      </c>
      <c r="X89">
        <v>41.964391877747538</v>
      </c>
      <c r="Y89">
        <v>0</v>
      </c>
      <c r="Z89">
        <v>2.7668454545454542</v>
      </c>
      <c r="AA89">
        <v>11.929772151898737</v>
      </c>
      <c r="AB89">
        <v>10.750631657914475</v>
      </c>
      <c r="AC89">
        <v>8.2177658237788584</v>
      </c>
      <c r="AD89">
        <v>11.665489780469343</v>
      </c>
      <c r="AE89">
        <v>20.981191521574569</v>
      </c>
      <c r="AF89">
        <v>5.9407657200811368</v>
      </c>
      <c r="AG89">
        <v>27.256624000000002</v>
      </c>
      <c r="AH89">
        <v>48.232665681098197</v>
      </c>
      <c r="AI89">
        <v>5.942358994501177</v>
      </c>
      <c r="AJ89">
        <v>0</v>
      </c>
      <c r="AK89">
        <v>21.979744680851066</v>
      </c>
      <c r="AL89">
        <v>36.861901032702228</v>
      </c>
      <c r="AM89">
        <v>1.9762190547636909</v>
      </c>
      <c r="AN89">
        <v>0</v>
      </c>
      <c r="AO89">
        <v>3.9352320000000005</v>
      </c>
      <c r="AP89">
        <v>4.8926880000000006</v>
      </c>
      <c r="AQ89">
        <v>41.694452380952377</v>
      </c>
      <c r="AR89">
        <v>4.6864882246376798</v>
      </c>
      <c r="AS89">
        <v>4.5675884626821297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854.92403263481992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246.25</v>
      </c>
      <c r="L90">
        <v>9.02</v>
      </c>
      <c r="M90">
        <v>30.82</v>
      </c>
      <c r="N90">
        <v>50.405608119881506</v>
      </c>
      <c r="O90">
        <v>71.19</v>
      </c>
      <c r="P90">
        <v>26.35</v>
      </c>
      <c r="Q90">
        <v>8.7300000000000022</v>
      </c>
      <c r="R90">
        <v>17.999999999999996</v>
      </c>
      <c r="S90">
        <v>0</v>
      </c>
      <c r="T90">
        <v>0</v>
      </c>
      <c r="U90">
        <v>50.02</v>
      </c>
      <c r="V90">
        <v>8.83</v>
      </c>
      <c r="W90">
        <v>19.065608014739748</v>
      </c>
      <c r="X90">
        <v>41.964391877747538</v>
      </c>
      <c r="Y90">
        <v>0</v>
      </c>
      <c r="Z90">
        <v>2.7668454545454542</v>
      </c>
      <c r="AA90">
        <v>11.929772151898737</v>
      </c>
      <c r="AB90">
        <v>10.750631657914475</v>
      </c>
      <c r="AC90">
        <v>8.2177658237788584</v>
      </c>
      <c r="AD90">
        <v>11.665489780469343</v>
      </c>
      <c r="AE90">
        <v>20.981191521574569</v>
      </c>
      <c r="AF90">
        <v>5.9407657200811368</v>
      </c>
      <c r="AG90">
        <v>27.256624000000002</v>
      </c>
      <c r="AH90">
        <v>48.232665681098197</v>
      </c>
      <c r="AI90">
        <v>5.942358994501177</v>
      </c>
      <c r="AJ90">
        <v>0</v>
      </c>
      <c r="AK90">
        <v>21.979744680851066</v>
      </c>
      <c r="AL90">
        <v>36.861901032702228</v>
      </c>
      <c r="AM90">
        <v>3.961221305326331</v>
      </c>
      <c r="AN90">
        <v>0</v>
      </c>
      <c r="AO90">
        <v>3.9923280000000001</v>
      </c>
      <c r="AP90">
        <v>4.8926880000000006</v>
      </c>
      <c r="AQ90">
        <v>41.694452380952377</v>
      </c>
      <c r="AR90">
        <v>4.6864882246376798</v>
      </c>
      <c r="AS90">
        <v>4.5675884626821297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856.96613088538265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246.25</v>
      </c>
      <c r="L91">
        <v>9.02</v>
      </c>
      <c r="M91">
        <v>30.82</v>
      </c>
      <c r="N91">
        <v>50.405608119881506</v>
      </c>
      <c r="O91">
        <v>71.19</v>
      </c>
      <c r="P91">
        <v>26.35</v>
      </c>
      <c r="Q91">
        <v>8.7300000000000022</v>
      </c>
      <c r="R91">
        <v>17.999999999999996</v>
      </c>
      <c r="S91">
        <v>0</v>
      </c>
      <c r="T91">
        <v>0</v>
      </c>
      <c r="U91">
        <v>50.02</v>
      </c>
      <c r="V91">
        <v>8.83</v>
      </c>
      <c r="W91">
        <v>19.065608014739748</v>
      </c>
      <c r="X91">
        <v>41.964391877747538</v>
      </c>
      <c r="Y91">
        <v>0</v>
      </c>
      <c r="Z91">
        <v>2.7668454545454542</v>
      </c>
      <c r="AA91">
        <v>17.890265822784812</v>
      </c>
      <c r="AB91">
        <v>10.750631657914475</v>
      </c>
      <c r="AC91">
        <v>8.2177658237788584</v>
      </c>
      <c r="AD91">
        <v>11.665489780469343</v>
      </c>
      <c r="AE91">
        <v>20.981191521574569</v>
      </c>
      <c r="AF91">
        <v>5.9407657200811368</v>
      </c>
      <c r="AG91">
        <v>27.256624000000002</v>
      </c>
      <c r="AH91">
        <v>48.232665681098197</v>
      </c>
      <c r="AI91">
        <v>1.5108436763550666</v>
      </c>
      <c r="AJ91">
        <v>0</v>
      </c>
      <c r="AK91">
        <v>21.979744680851066</v>
      </c>
      <c r="AL91">
        <v>36.861901032702228</v>
      </c>
      <c r="AM91">
        <v>5.094253563390847</v>
      </c>
      <c r="AN91">
        <v>0</v>
      </c>
      <c r="AO91">
        <v>4.181184</v>
      </c>
      <c r="AP91">
        <v>4.8926880000000006</v>
      </c>
      <c r="AQ91">
        <v>41.694452380952377</v>
      </c>
      <c r="AR91">
        <v>4.6864882246376798</v>
      </c>
      <c r="AS91">
        <v>3.9966399048468633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859.24604893835181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246.25</v>
      </c>
      <c r="L92">
        <v>9.02</v>
      </c>
      <c r="M92">
        <v>30.82</v>
      </c>
      <c r="N92">
        <v>50.405608119881506</v>
      </c>
      <c r="O92">
        <v>71.19</v>
      </c>
      <c r="P92">
        <v>26.35</v>
      </c>
      <c r="Q92">
        <v>8.7300000000000022</v>
      </c>
      <c r="R92">
        <v>17.999999999999996</v>
      </c>
      <c r="S92">
        <v>0</v>
      </c>
      <c r="T92">
        <v>0</v>
      </c>
      <c r="U92">
        <v>50.02</v>
      </c>
      <c r="V92">
        <v>8.83</v>
      </c>
      <c r="W92">
        <v>19.065608014739748</v>
      </c>
      <c r="X92">
        <v>41.964391877747538</v>
      </c>
      <c r="Y92">
        <v>0</v>
      </c>
      <c r="Z92">
        <v>2.7668454545454542</v>
      </c>
      <c r="AA92">
        <v>17.890265822784812</v>
      </c>
      <c r="AB92">
        <v>10.750631657914475</v>
      </c>
      <c r="AC92">
        <v>8.2177658237788584</v>
      </c>
      <c r="AD92">
        <v>11.665489780469343</v>
      </c>
      <c r="AE92">
        <v>20.981191521574569</v>
      </c>
      <c r="AF92">
        <v>5.9407657200811368</v>
      </c>
      <c r="AG92">
        <v>27.256624000000002</v>
      </c>
      <c r="AH92">
        <v>48.232665681098197</v>
      </c>
      <c r="AI92">
        <v>1.5108436763550666</v>
      </c>
      <c r="AJ92">
        <v>0</v>
      </c>
      <c r="AK92">
        <v>21.979744680851066</v>
      </c>
      <c r="AL92">
        <v>36.861901032702228</v>
      </c>
      <c r="AM92">
        <v>5.094253563390847</v>
      </c>
      <c r="AN92">
        <v>0</v>
      </c>
      <c r="AO92">
        <v>4.181184</v>
      </c>
      <c r="AP92">
        <v>4.8926880000000006</v>
      </c>
      <c r="AQ92">
        <v>41.694452380952377</v>
      </c>
      <c r="AR92">
        <v>4.6864882246376798</v>
      </c>
      <c r="AS92">
        <v>3.9966399048468633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859.24604893835181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246.25</v>
      </c>
      <c r="L93">
        <v>9.02</v>
      </c>
      <c r="M93">
        <v>30.82</v>
      </c>
      <c r="N93">
        <v>50.405608119881506</v>
      </c>
      <c r="O93">
        <v>71.19</v>
      </c>
      <c r="P93">
        <v>26.35</v>
      </c>
      <c r="Q93">
        <v>8.7300000000000022</v>
      </c>
      <c r="R93">
        <v>17.999999999999996</v>
      </c>
      <c r="S93">
        <v>0</v>
      </c>
      <c r="T93">
        <v>0</v>
      </c>
      <c r="U93">
        <v>50.02</v>
      </c>
      <c r="V93">
        <v>8.83</v>
      </c>
      <c r="W93">
        <v>19.065608014739748</v>
      </c>
      <c r="X93">
        <v>41.964391877747538</v>
      </c>
      <c r="Y93">
        <v>0</v>
      </c>
      <c r="Z93">
        <v>2.7668454545454542</v>
      </c>
      <c r="AA93">
        <v>17.890265822784812</v>
      </c>
      <c r="AB93">
        <v>10.750631657914475</v>
      </c>
      <c r="AC93">
        <v>8.2177658237788584</v>
      </c>
      <c r="AD93">
        <v>11.665489780469343</v>
      </c>
      <c r="AE93">
        <v>20.981191521574569</v>
      </c>
      <c r="AF93">
        <v>5.9407657200811368</v>
      </c>
      <c r="AG93">
        <v>27.256624000000002</v>
      </c>
      <c r="AH93">
        <v>48.232665681098197</v>
      </c>
      <c r="AI93">
        <v>0</v>
      </c>
      <c r="AJ93">
        <v>0</v>
      </c>
      <c r="AK93">
        <v>21.979744680851066</v>
      </c>
      <c r="AL93">
        <v>36.861901032702228</v>
      </c>
      <c r="AM93">
        <v>5.094253563390847</v>
      </c>
      <c r="AN93">
        <v>0</v>
      </c>
      <c r="AO93">
        <v>4.2426719999999998</v>
      </c>
      <c r="AP93">
        <v>4.8926880000000006</v>
      </c>
      <c r="AQ93">
        <v>41.694452380952377</v>
      </c>
      <c r="AR93">
        <v>4.6864882246376798</v>
      </c>
      <c r="AS93">
        <v>5.1385370205173952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858.9385903776672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246.25</v>
      </c>
      <c r="L94">
        <v>9.02</v>
      </c>
      <c r="M94">
        <v>30.82</v>
      </c>
      <c r="N94">
        <v>50.405608119881506</v>
      </c>
      <c r="O94">
        <v>71.19</v>
      </c>
      <c r="P94">
        <v>26.35</v>
      </c>
      <c r="Q94">
        <v>8.7300000000000022</v>
      </c>
      <c r="R94">
        <v>17.999999999999996</v>
      </c>
      <c r="S94">
        <v>0</v>
      </c>
      <c r="T94">
        <v>0</v>
      </c>
      <c r="U94">
        <v>50.02</v>
      </c>
      <c r="V94">
        <v>8.83</v>
      </c>
      <c r="W94">
        <v>19.065608014739748</v>
      </c>
      <c r="X94">
        <v>41.964391877747538</v>
      </c>
      <c r="Y94">
        <v>0</v>
      </c>
      <c r="Z94">
        <v>2.7668454545454542</v>
      </c>
      <c r="AA94">
        <v>11.929772151898737</v>
      </c>
      <c r="AB94">
        <v>10.750631657914475</v>
      </c>
      <c r="AC94">
        <v>8.2177658237788584</v>
      </c>
      <c r="AD94">
        <v>11.665489780469343</v>
      </c>
      <c r="AE94">
        <v>20.981191521574569</v>
      </c>
      <c r="AF94">
        <v>5.9407657200811368</v>
      </c>
      <c r="AG94">
        <v>27.256624000000002</v>
      </c>
      <c r="AH94">
        <v>48.232665681098197</v>
      </c>
      <c r="AI94">
        <v>0</v>
      </c>
      <c r="AJ94">
        <v>0</v>
      </c>
      <c r="AK94">
        <v>21.979744680851066</v>
      </c>
      <c r="AL94">
        <v>36.861901032702228</v>
      </c>
      <c r="AM94">
        <v>5.094253563390847</v>
      </c>
      <c r="AN94">
        <v>0</v>
      </c>
      <c r="AO94">
        <v>4.2426719999999998</v>
      </c>
      <c r="AP94">
        <v>4.8926880000000006</v>
      </c>
      <c r="AQ94">
        <v>41.694452380952377</v>
      </c>
      <c r="AR94">
        <v>7.0275362318840555</v>
      </c>
      <c r="AS94">
        <v>5.1385370205173952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855.31914471402752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246.25</v>
      </c>
      <c r="L95">
        <v>9.02</v>
      </c>
      <c r="M95">
        <v>30.82</v>
      </c>
      <c r="N95">
        <v>50.405608119881506</v>
      </c>
      <c r="O95">
        <v>71.19</v>
      </c>
      <c r="P95">
        <v>26.35</v>
      </c>
      <c r="Q95">
        <v>8.7300000000000022</v>
      </c>
      <c r="R95">
        <v>17.999999999999996</v>
      </c>
      <c r="S95">
        <v>0</v>
      </c>
      <c r="T95">
        <v>0</v>
      </c>
      <c r="U95">
        <v>50.02</v>
      </c>
      <c r="V95">
        <v>8.83</v>
      </c>
      <c r="W95">
        <v>19.065608014739748</v>
      </c>
      <c r="X95">
        <v>41.964391877747538</v>
      </c>
      <c r="Y95">
        <v>0</v>
      </c>
      <c r="Z95">
        <v>2.7668454545454542</v>
      </c>
      <c r="AA95">
        <v>5.9648860759493685</v>
      </c>
      <c r="AB95">
        <v>9.6175993998499596</v>
      </c>
      <c r="AC95">
        <v>8.2177658237788584</v>
      </c>
      <c r="AD95">
        <v>11.665489780469343</v>
      </c>
      <c r="AE95">
        <v>20.981191521574569</v>
      </c>
      <c r="AF95">
        <v>5.9407657200811368</v>
      </c>
      <c r="AG95">
        <v>27.256624000000002</v>
      </c>
      <c r="AH95">
        <v>36.176695248152058</v>
      </c>
      <c r="AI95">
        <v>0</v>
      </c>
      <c r="AJ95">
        <v>0</v>
      </c>
      <c r="AK95">
        <v>21.979744680851066</v>
      </c>
      <c r="AL95">
        <v>36.861901032702228</v>
      </c>
      <c r="AM95">
        <v>3.6757674418604642</v>
      </c>
      <c r="AN95">
        <v>0</v>
      </c>
      <c r="AO95">
        <v>2.1213359999999999</v>
      </c>
      <c r="AP95">
        <v>4.8926880000000006</v>
      </c>
      <c r="AQ95">
        <v>41.694452380952377</v>
      </c>
      <c r="AR95">
        <v>7.0275362318840555</v>
      </c>
      <c r="AS95">
        <v>3.9966399048468633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831.48353670986671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246.25</v>
      </c>
      <c r="L96">
        <v>9.02</v>
      </c>
      <c r="M96">
        <v>30.82</v>
      </c>
      <c r="N96">
        <v>50.405608119881506</v>
      </c>
      <c r="O96">
        <v>71.19</v>
      </c>
      <c r="P96">
        <v>26.35</v>
      </c>
      <c r="Q96">
        <v>8.7300000000000022</v>
      </c>
      <c r="R96">
        <v>17.999999999999996</v>
      </c>
      <c r="S96">
        <v>0</v>
      </c>
      <c r="T96">
        <v>0</v>
      </c>
      <c r="U96">
        <v>50.02</v>
      </c>
      <c r="V96">
        <v>8.83</v>
      </c>
      <c r="W96">
        <v>19.065608014739748</v>
      </c>
      <c r="X96">
        <v>41.964391877747538</v>
      </c>
      <c r="Y96">
        <v>0</v>
      </c>
      <c r="Z96">
        <v>2.7668454545454542</v>
      </c>
      <c r="AA96">
        <v>5.9648860759493685</v>
      </c>
      <c r="AB96">
        <v>9.6175993998499596</v>
      </c>
      <c r="AC96">
        <v>8.2177658237788584</v>
      </c>
      <c r="AD96">
        <v>11.665489780469343</v>
      </c>
      <c r="AE96">
        <v>20.981191521574569</v>
      </c>
      <c r="AF96">
        <v>5.9407657200811368</v>
      </c>
      <c r="AG96">
        <v>27.256624000000002</v>
      </c>
      <c r="AH96">
        <v>36.176695248152058</v>
      </c>
      <c r="AI96">
        <v>0</v>
      </c>
      <c r="AJ96">
        <v>0</v>
      </c>
      <c r="AK96">
        <v>21.979744680851066</v>
      </c>
      <c r="AL96">
        <v>36.861901032702228</v>
      </c>
      <c r="AM96">
        <v>1.133032258064516</v>
      </c>
      <c r="AN96">
        <v>0</v>
      </c>
      <c r="AO96">
        <v>2.1213359999999999</v>
      </c>
      <c r="AP96">
        <v>4.8926880000000006</v>
      </c>
      <c r="AQ96">
        <v>41.694452380952377</v>
      </c>
      <c r="AR96">
        <v>7.0275362318840555</v>
      </c>
      <c r="AS96">
        <v>3.9966399048468633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828.9408015260708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246.25</v>
      </c>
      <c r="L97">
        <v>9.02</v>
      </c>
      <c r="M97">
        <v>30.82</v>
      </c>
      <c r="N97">
        <v>50.405608119881506</v>
      </c>
      <c r="O97">
        <v>71.19</v>
      </c>
      <c r="P97">
        <v>26.35</v>
      </c>
      <c r="Q97">
        <v>8.7300000000000022</v>
      </c>
      <c r="R97">
        <v>17.999999999999996</v>
      </c>
      <c r="S97">
        <v>0</v>
      </c>
      <c r="T97">
        <v>0</v>
      </c>
      <c r="U97">
        <v>50.02</v>
      </c>
      <c r="V97">
        <v>8.83</v>
      </c>
      <c r="W97">
        <v>19.065608014739748</v>
      </c>
      <c r="X97">
        <v>41.964391877747538</v>
      </c>
      <c r="Y97">
        <v>0</v>
      </c>
      <c r="Z97">
        <v>2.7668454545454542</v>
      </c>
      <c r="AA97">
        <v>5.9648860759493685</v>
      </c>
      <c r="AB97">
        <v>9.6175993998499596</v>
      </c>
      <c r="AC97">
        <v>8.2177658237788584</v>
      </c>
      <c r="AD97">
        <v>11.665489780469343</v>
      </c>
      <c r="AE97">
        <v>20.981191521574569</v>
      </c>
      <c r="AF97">
        <v>5.9407657200811368</v>
      </c>
      <c r="AG97">
        <v>27.256624000000002</v>
      </c>
      <c r="AH97">
        <v>36.176695248152058</v>
      </c>
      <c r="AI97">
        <v>0</v>
      </c>
      <c r="AJ97">
        <v>0</v>
      </c>
      <c r="AK97">
        <v>21.979744680851066</v>
      </c>
      <c r="AL97">
        <v>36.861901032702228</v>
      </c>
      <c r="AM97">
        <v>0</v>
      </c>
      <c r="AN97">
        <v>0</v>
      </c>
      <c r="AO97">
        <v>2.1213359999999999</v>
      </c>
      <c r="AP97">
        <v>4.8926880000000006</v>
      </c>
      <c r="AQ97">
        <v>41.694452380952377</v>
      </c>
      <c r="AR97">
        <v>5.6220289855072441</v>
      </c>
      <c r="AS97">
        <v>3.9966399048468633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826.40226202162944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246.25</v>
      </c>
      <c r="L98">
        <v>9.02</v>
      </c>
      <c r="M98">
        <v>30.82</v>
      </c>
      <c r="N98">
        <v>50.405608119881506</v>
      </c>
      <c r="O98">
        <v>71.19</v>
      </c>
      <c r="P98">
        <v>26.35</v>
      </c>
      <c r="Q98">
        <v>8.7300000000000022</v>
      </c>
      <c r="R98">
        <v>17.999999999999996</v>
      </c>
      <c r="S98">
        <v>0</v>
      </c>
      <c r="T98">
        <v>0</v>
      </c>
      <c r="U98">
        <v>50.02</v>
      </c>
      <c r="V98">
        <v>8.83</v>
      </c>
      <c r="W98">
        <v>19.065608014739748</v>
      </c>
      <c r="X98">
        <v>41.964391877747538</v>
      </c>
      <c r="Y98">
        <v>0</v>
      </c>
      <c r="Z98">
        <v>2.7668454545454542</v>
      </c>
      <c r="AA98">
        <v>5.9648860759493685</v>
      </c>
      <c r="AB98">
        <v>9.6175993998499596</v>
      </c>
      <c r="AC98">
        <v>8.2177658237788584</v>
      </c>
      <c r="AD98">
        <v>11.665489780469343</v>
      </c>
      <c r="AE98">
        <v>20.981191521574569</v>
      </c>
      <c r="AF98">
        <v>5.9407657200811368</v>
      </c>
      <c r="AG98">
        <v>27.256624000000002</v>
      </c>
      <c r="AH98">
        <v>36.176695248152058</v>
      </c>
      <c r="AI98">
        <v>0</v>
      </c>
      <c r="AJ98">
        <v>0</v>
      </c>
      <c r="AK98">
        <v>21.979744680851066</v>
      </c>
      <c r="AL98">
        <v>36.861901032702228</v>
      </c>
      <c r="AM98">
        <v>0</v>
      </c>
      <c r="AN98">
        <v>0</v>
      </c>
      <c r="AO98">
        <v>2.1213359999999999</v>
      </c>
      <c r="AP98">
        <v>4.8926880000000006</v>
      </c>
      <c r="AQ98">
        <v>41.694452380952377</v>
      </c>
      <c r="AR98">
        <v>5.6220289855072441</v>
      </c>
      <c r="AS98">
        <v>3.9966399048468633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826.40226202162944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5.3471668096281286</v>
      </c>
      <c r="L99">
        <f t="shared" si="2"/>
        <v>0.19667092589641413</v>
      </c>
      <c r="M99">
        <f t="shared" si="2"/>
        <v>0.73968000000000089</v>
      </c>
      <c r="N99">
        <f t="shared" si="2"/>
        <v>1.209734594877155</v>
      </c>
      <c r="O99">
        <f t="shared" si="2"/>
        <v>1.7085599999999967</v>
      </c>
      <c r="P99">
        <f t="shared" si="2"/>
        <v>0.63237205764075</v>
      </c>
      <c r="Q99">
        <f t="shared" si="2"/>
        <v>0.19668548217416729</v>
      </c>
      <c r="R99">
        <f t="shared" si="2"/>
        <v>0.40339999999999993</v>
      </c>
      <c r="S99">
        <f t="shared" si="2"/>
        <v>0</v>
      </c>
      <c r="T99">
        <f t="shared" si="2"/>
        <v>0</v>
      </c>
      <c r="U99">
        <f t="shared" si="2"/>
        <v>1.3153117692087379</v>
      </c>
      <c r="V99">
        <f t="shared" si="2"/>
        <v>0.21194039260970021</v>
      </c>
      <c r="W99">
        <f t="shared" si="2"/>
        <v>0.45756970548678366</v>
      </c>
      <c r="X99">
        <f t="shared" si="2"/>
        <v>1.007135480542199</v>
      </c>
      <c r="Y99">
        <f t="shared" si="2"/>
        <v>0</v>
      </c>
      <c r="Z99">
        <f t="shared" si="2"/>
        <v>5.54532922727273E-2</v>
      </c>
      <c r="AA99">
        <f t="shared" si="2"/>
        <v>0.10062341139240513</v>
      </c>
      <c r="AB99">
        <f t="shared" si="2"/>
        <v>0.18703595873968484</v>
      </c>
      <c r="AC99">
        <f t="shared" si="2"/>
        <v>0.15701269220197894</v>
      </c>
      <c r="AD99">
        <f t="shared" si="2"/>
        <v>0.26440385995457955</v>
      </c>
      <c r="AE99">
        <f t="shared" si="2"/>
        <v>0.50418106283118924</v>
      </c>
      <c r="AF99">
        <f t="shared" si="2"/>
        <v>0.21393342038539523</v>
      </c>
      <c r="AG99">
        <f t="shared" si="2"/>
        <v>0.65415897600000139</v>
      </c>
      <c r="AH99">
        <f t="shared" si="2"/>
        <v>0.94286582534318897</v>
      </c>
      <c r="AI99">
        <f t="shared" si="2"/>
        <v>9.1150209151610428E-2</v>
      </c>
      <c r="AJ99">
        <f t="shared" si="2"/>
        <v>0</v>
      </c>
      <c r="AK99">
        <f t="shared" si="2"/>
        <v>0.52751387234042602</v>
      </c>
      <c r="AL99">
        <f t="shared" si="2"/>
        <v>0.88631759014629941</v>
      </c>
      <c r="AM99">
        <f t="shared" si="2"/>
        <v>2.2744085521380346E-2</v>
      </c>
      <c r="AN99">
        <f t="shared" si="2"/>
        <v>0</v>
      </c>
      <c r="AO99">
        <f t="shared" si="2"/>
        <v>0.10174836599999997</v>
      </c>
      <c r="AP99">
        <f t="shared" si="2"/>
        <v>0.12075804000000018</v>
      </c>
      <c r="AQ99">
        <f t="shared" si="2"/>
        <v>0.43559611944444387</v>
      </c>
      <c r="AR99">
        <f t="shared" si="2"/>
        <v>0.17703352015398516</v>
      </c>
      <c r="AS99">
        <f t="shared" si="2"/>
        <v>0.12669128902765384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18.995448808970981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79.319999999999993</v>
      </c>
      <c r="L3">
        <v>62.56</v>
      </c>
      <c r="M3">
        <v>0</v>
      </c>
      <c r="N3">
        <v>29.147460358947548</v>
      </c>
      <c r="O3">
        <v>48.95</v>
      </c>
      <c r="P3">
        <v>66.040000000000006</v>
      </c>
      <c r="Q3">
        <v>5.0400000000000009</v>
      </c>
      <c r="R3">
        <v>10.409999999999998</v>
      </c>
      <c r="S3">
        <v>0</v>
      </c>
      <c r="T3">
        <v>0</v>
      </c>
      <c r="U3">
        <v>277.09698293893803</v>
      </c>
      <c r="V3">
        <v>5.0999999999999996</v>
      </c>
      <c r="W3">
        <v>11.027459695992627</v>
      </c>
      <c r="X3">
        <v>24.272540297257692</v>
      </c>
      <c r="Y3">
        <v>0</v>
      </c>
      <c r="Z3">
        <v>0</v>
      </c>
      <c r="AA3">
        <v>3.4491162681669021</v>
      </c>
      <c r="AB3">
        <v>4.9100810202550642</v>
      </c>
      <c r="AC3">
        <v>4.7516993874666245</v>
      </c>
      <c r="AD3">
        <v>6.7455563966691896</v>
      </c>
      <c r="AE3">
        <v>12.132350492051478</v>
      </c>
      <c r="AF3">
        <v>0</v>
      </c>
      <c r="AG3">
        <v>0</v>
      </c>
      <c r="AH3">
        <v>27.894511932418158</v>
      </c>
      <c r="AI3">
        <v>0</v>
      </c>
      <c r="AJ3">
        <v>0</v>
      </c>
      <c r="AK3">
        <v>12.709134751773052</v>
      </c>
      <c r="AL3">
        <v>12.548098967297765</v>
      </c>
      <c r="AM3">
        <v>0</v>
      </c>
      <c r="AN3">
        <v>0</v>
      </c>
      <c r="AO3">
        <v>2.4815800000000006</v>
      </c>
      <c r="AP3">
        <v>3.1902400000000006</v>
      </c>
      <c r="AQ3">
        <v>0</v>
      </c>
      <c r="AR3">
        <v>12.465608695652172</v>
      </c>
      <c r="AS3">
        <v>7.8312600356824271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730.07368123856884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79.319999999999993</v>
      </c>
      <c r="L4">
        <v>62.56</v>
      </c>
      <c r="M4">
        <v>0</v>
      </c>
      <c r="N4">
        <v>29.147460358947548</v>
      </c>
      <c r="O4">
        <v>48.95</v>
      </c>
      <c r="P4">
        <v>66.09</v>
      </c>
      <c r="Q4">
        <v>5.0400000000000009</v>
      </c>
      <c r="R4">
        <v>10.409999999999998</v>
      </c>
      <c r="S4">
        <v>0</v>
      </c>
      <c r="T4">
        <v>0</v>
      </c>
      <c r="U4">
        <v>277.09698293893803</v>
      </c>
      <c r="V4">
        <v>5.0999999999999996</v>
      </c>
      <c r="W4">
        <v>11.027459695992627</v>
      </c>
      <c r="X4">
        <v>24.272540297257692</v>
      </c>
      <c r="Y4">
        <v>0</v>
      </c>
      <c r="Z4">
        <v>0</v>
      </c>
      <c r="AA4">
        <v>0</v>
      </c>
      <c r="AB4">
        <v>4.9100810202550642</v>
      </c>
      <c r="AC4">
        <v>4.7516993874666245</v>
      </c>
      <c r="AD4">
        <v>6.7455563966691896</v>
      </c>
      <c r="AE4">
        <v>12.132350492051478</v>
      </c>
      <c r="AF4">
        <v>0</v>
      </c>
      <c r="AG4">
        <v>0</v>
      </c>
      <c r="AH4">
        <v>20.922153959873285</v>
      </c>
      <c r="AI4">
        <v>0</v>
      </c>
      <c r="AJ4">
        <v>0</v>
      </c>
      <c r="AK4">
        <v>12.709134751773052</v>
      </c>
      <c r="AL4">
        <v>12.548098967297765</v>
      </c>
      <c r="AM4">
        <v>0</v>
      </c>
      <c r="AN4">
        <v>0</v>
      </c>
      <c r="AO4">
        <v>2.5069800000000004</v>
      </c>
      <c r="AP4">
        <v>3.1902400000000006</v>
      </c>
      <c r="AQ4">
        <v>0</v>
      </c>
      <c r="AR4">
        <v>12.465608695652172</v>
      </c>
      <c r="AS4">
        <v>7.8312600356824271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719.72760699785704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79.319999999999993</v>
      </c>
      <c r="L5">
        <v>62.56</v>
      </c>
      <c r="M5">
        <v>0</v>
      </c>
      <c r="N5">
        <v>29.147460358947548</v>
      </c>
      <c r="O5">
        <v>48.95</v>
      </c>
      <c r="P5">
        <v>66.09</v>
      </c>
      <c r="Q5">
        <v>5.0400000000000009</v>
      </c>
      <c r="R5">
        <v>10.409999999999998</v>
      </c>
      <c r="S5">
        <v>0</v>
      </c>
      <c r="T5">
        <v>0</v>
      </c>
      <c r="U5">
        <v>277.09698293893803</v>
      </c>
      <c r="V5">
        <v>5.0999999999999996</v>
      </c>
      <c r="W5">
        <v>11.027459695992627</v>
      </c>
      <c r="X5">
        <v>24.272540297257692</v>
      </c>
      <c r="Y5">
        <v>0</v>
      </c>
      <c r="Z5">
        <v>0</v>
      </c>
      <c r="AA5">
        <v>0</v>
      </c>
      <c r="AB5">
        <v>4.9100810202550642</v>
      </c>
      <c r="AC5">
        <v>4.7516993874666245</v>
      </c>
      <c r="AD5">
        <v>6.7455563966691896</v>
      </c>
      <c r="AE5">
        <v>12.132350492051478</v>
      </c>
      <c r="AF5">
        <v>0</v>
      </c>
      <c r="AG5">
        <v>0</v>
      </c>
      <c r="AH5">
        <v>20.922153959873285</v>
      </c>
      <c r="AI5">
        <v>0</v>
      </c>
      <c r="AJ5">
        <v>0</v>
      </c>
      <c r="AK5">
        <v>12.709134751773052</v>
      </c>
      <c r="AL5">
        <v>12.548098967297765</v>
      </c>
      <c r="AM5">
        <v>0</v>
      </c>
      <c r="AN5">
        <v>0</v>
      </c>
      <c r="AO5">
        <v>2.5196800000000006</v>
      </c>
      <c r="AP5">
        <v>3.1902400000000006</v>
      </c>
      <c r="AQ5">
        <v>0</v>
      </c>
      <c r="AR5">
        <v>4.0637681159420289</v>
      </c>
      <c r="AS5">
        <v>7.8312600356824271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711.33846641814694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79.319999999999993</v>
      </c>
      <c r="L6">
        <v>62.56</v>
      </c>
      <c r="M6">
        <v>0</v>
      </c>
      <c r="N6">
        <v>29.147460358947548</v>
      </c>
      <c r="O6">
        <v>48.95</v>
      </c>
      <c r="P6">
        <v>66.09</v>
      </c>
      <c r="Q6">
        <v>5.0400000000000009</v>
      </c>
      <c r="R6">
        <v>10.409999999999998</v>
      </c>
      <c r="S6">
        <v>0</v>
      </c>
      <c r="T6">
        <v>0</v>
      </c>
      <c r="U6">
        <v>277.09698293893803</v>
      </c>
      <c r="V6">
        <v>5.0999999999999996</v>
      </c>
      <c r="W6">
        <v>11.027459695992627</v>
      </c>
      <c r="X6">
        <v>24.272540297257692</v>
      </c>
      <c r="Y6">
        <v>0</v>
      </c>
      <c r="Z6">
        <v>0</v>
      </c>
      <c r="AA6">
        <v>0</v>
      </c>
      <c r="AB6">
        <v>4.9100810202550642</v>
      </c>
      <c r="AC6">
        <v>4.7516993874666245</v>
      </c>
      <c r="AD6">
        <v>6.7455563966691896</v>
      </c>
      <c r="AE6">
        <v>12.132350492051478</v>
      </c>
      <c r="AF6">
        <v>0</v>
      </c>
      <c r="AG6">
        <v>0</v>
      </c>
      <c r="AH6">
        <v>20.922153959873285</v>
      </c>
      <c r="AI6">
        <v>0</v>
      </c>
      <c r="AJ6">
        <v>0</v>
      </c>
      <c r="AK6">
        <v>12.709134751773052</v>
      </c>
      <c r="AL6">
        <v>12.548098967297765</v>
      </c>
      <c r="AM6">
        <v>0</v>
      </c>
      <c r="AN6">
        <v>0</v>
      </c>
      <c r="AO6">
        <v>2.5400000000000005</v>
      </c>
      <c r="AP6">
        <v>3.1902400000000006</v>
      </c>
      <c r="AQ6">
        <v>0</v>
      </c>
      <c r="AR6">
        <v>3.2510144927536233</v>
      </c>
      <c r="AS6">
        <v>7.8312600356824271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710.54603279495848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79.319999999999993</v>
      </c>
      <c r="L7">
        <v>62.56</v>
      </c>
      <c r="M7">
        <v>0</v>
      </c>
      <c r="N7">
        <v>29.147460358947548</v>
      </c>
      <c r="O7">
        <v>48.95</v>
      </c>
      <c r="P7">
        <v>66.09</v>
      </c>
      <c r="Q7">
        <v>5.0400000000000009</v>
      </c>
      <c r="R7">
        <v>10.409999999999998</v>
      </c>
      <c r="S7">
        <v>0</v>
      </c>
      <c r="T7">
        <v>0</v>
      </c>
      <c r="U7">
        <v>277.09698293893803</v>
      </c>
      <c r="V7">
        <v>5.0999999999999996</v>
      </c>
      <c r="W7">
        <v>11.027459695992627</v>
      </c>
      <c r="X7">
        <v>24.272540297257692</v>
      </c>
      <c r="Y7">
        <v>0</v>
      </c>
      <c r="Z7">
        <v>0</v>
      </c>
      <c r="AA7">
        <v>0</v>
      </c>
      <c r="AB7">
        <v>2.3216834208552144</v>
      </c>
      <c r="AC7">
        <v>2.3745798649285375</v>
      </c>
      <c r="AD7">
        <v>6.7455563966691896</v>
      </c>
      <c r="AE7">
        <v>12.132350492051478</v>
      </c>
      <c r="AF7">
        <v>0</v>
      </c>
      <c r="AG7">
        <v>0</v>
      </c>
      <c r="AH7">
        <v>20.922153959873285</v>
      </c>
      <c r="AI7">
        <v>0</v>
      </c>
      <c r="AJ7">
        <v>0</v>
      </c>
      <c r="AK7">
        <v>12.709134751773052</v>
      </c>
      <c r="AL7">
        <v>12.548098967297765</v>
      </c>
      <c r="AM7">
        <v>0</v>
      </c>
      <c r="AN7">
        <v>0</v>
      </c>
      <c r="AO7">
        <v>2.5400000000000005</v>
      </c>
      <c r="AP7">
        <v>3.1902400000000006</v>
      </c>
      <c r="AQ7">
        <v>0</v>
      </c>
      <c r="AR7">
        <v>3.2510144927536233</v>
      </c>
      <c r="AS7">
        <v>7.8312600356824271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705.58051567302061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79.319999999999993</v>
      </c>
      <c r="L8">
        <v>62.56</v>
      </c>
      <c r="M8">
        <v>0</v>
      </c>
      <c r="N8">
        <v>29.147460358947548</v>
      </c>
      <c r="O8">
        <v>48.95</v>
      </c>
      <c r="P8">
        <v>66.09</v>
      </c>
      <c r="Q8">
        <v>5.0400000000000009</v>
      </c>
      <c r="R8">
        <v>10.409999999999998</v>
      </c>
      <c r="S8">
        <v>0</v>
      </c>
      <c r="T8">
        <v>0</v>
      </c>
      <c r="U8">
        <v>277.09698293893803</v>
      </c>
      <c r="V8">
        <v>5.0999999999999996</v>
      </c>
      <c r="W8">
        <v>11.027459695992627</v>
      </c>
      <c r="X8">
        <v>24.272540297257692</v>
      </c>
      <c r="Y8">
        <v>0</v>
      </c>
      <c r="Z8">
        <v>0</v>
      </c>
      <c r="AA8">
        <v>0</v>
      </c>
      <c r="AB8">
        <v>2.3216834208552144</v>
      </c>
      <c r="AC8">
        <v>2.3745798649285375</v>
      </c>
      <c r="AD8">
        <v>6.7455563966691896</v>
      </c>
      <c r="AE8">
        <v>12.132350492051478</v>
      </c>
      <c r="AF8">
        <v>0</v>
      </c>
      <c r="AG8">
        <v>0</v>
      </c>
      <c r="AH8">
        <v>20.922153959873285</v>
      </c>
      <c r="AI8">
        <v>0</v>
      </c>
      <c r="AJ8">
        <v>0</v>
      </c>
      <c r="AK8">
        <v>12.709134751773052</v>
      </c>
      <c r="AL8">
        <v>12.548098967297765</v>
      </c>
      <c r="AM8">
        <v>0</v>
      </c>
      <c r="AN8">
        <v>0</v>
      </c>
      <c r="AO8">
        <v>2.5400000000000005</v>
      </c>
      <c r="AP8">
        <v>3.1902400000000006</v>
      </c>
      <c r="AQ8">
        <v>0</v>
      </c>
      <c r="AR8">
        <v>3.2510144927536233</v>
      </c>
      <c r="AS8">
        <v>7.8312600356824271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705.58051567302061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79.319999999999993</v>
      </c>
      <c r="L9">
        <v>62.56</v>
      </c>
      <c r="M9">
        <v>0</v>
      </c>
      <c r="N9">
        <v>29.147460358947548</v>
      </c>
      <c r="O9">
        <v>48.95</v>
      </c>
      <c r="P9">
        <v>66.09</v>
      </c>
      <c r="Q9">
        <v>5.0400000000000009</v>
      </c>
      <c r="R9">
        <v>10.409999999999998</v>
      </c>
      <c r="S9">
        <v>0</v>
      </c>
      <c r="T9">
        <v>0</v>
      </c>
      <c r="U9">
        <v>277.09698293893803</v>
      </c>
      <c r="V9">
        <v>5.0999999999999996</v>
      </c>
      <c r="W9">
        <v>11.027459695992627</v>
      </c>
      <c r="X9">
        <v>24.272540297257692</v>
      </c>
      <c r="Y9">
        <v>0</v>
      </c>
      <c r="Z9">
        <v>0</v>
      </c>
      <c r="AA9">
        <v>0</v>
      </c>
      <c r="AB9">
        <v>2.3216834208552144</v>
      </c>
      <c r="AC9">
        <v>2.3745798649285375</v>
      </c>
      <c r="AD9">
        <v>6.7455563966691896</v>
      </c>
      <c r="AE9">
        <v>12.132350492051478</v>
      </c>
      <c r="AF9">
        <v>0</v>
      </c>
      <c r="AG9">
        <v>0</v>
      </c>
      <c r="AH9">
        <v>20.922153959873285</v>
      </c>
      <c r="AI9">
        <v>0</v>
      </c>
      <c r="AJ9">
        <v>0</v>
      </c>
      <c r="AK9">
        <v>12.709134751773052</v>
      </c>
      <c r="AL9">
        <v>12.548098967297765</v>
      </c>
      <c r="AM9">
        <v>0</v>
      </c>
      <c r="AN9">
        <v>0</v>
      </c>
      <c r="AO9">
        <v>2.5400000000000005</v>
      </c>
      <c r="AP9">
        <v>3.1902400000000006</v>
      </c>
      <c r="AQ9">
        <v>0</v>
      </c>
      <c r="AR9">
        <v>3.2510144927536233</v>
      </c>
      <c r="AS9">
        <v>2.6417484388938455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700.39100407623198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79.319999999999993</v>
      </c>
      <c r="L10">
        <v>62.56</v>
      </c>
      <c r="M10">
        <v>0</v>
      </c>
      <c r="N10">
        <v>29.147460358947548</v>
      </c>
      <c r="O10">
        <v>48.95</v>
      </c>
      <c r="P10">
        <v>66.09</v>
      </c>
      <c r="Q10">
        <v>5.0400000000000009</v>
      </c>
      <c r="R10">
        <v>10.409999999999998</v>
      </c>
      <c r="S10">
        <v>0</v>
      </c>
      <c r="T10">
        <v>0</v>
      </c>
      <c r="U10">
        <v>277.09698293893803</v>
      </c>
      <c r="V10">
        <v>5.0999999999999996</v>
      </c>
      <c r="W10">
        <v>11.027459695992627</v>
      </c>
      <c r="X10">
        <v>24.272540297257692</v>
      </c>
      <c r="Y10">
        <v>0</v>
      </c>
      <c r="Z10">
        <v>0</v>
      </c>
      <c r="AA10">
        <v>0</v>
      </c>
      <c r="AB10">
        <v>2.3216834208552144</v>
      </c>
      <c r="AC10">
        <v>2.3745798649285375</v>
      </c>
      <c r="AD10">
        <v>6.7455563966691896</v>
      </c>
      <c r="AE10">
        <v>12.132350492051478</v>
      </c>
      <c r="AF10">
        <v>0</v>
      </c>
      <c r="AG10">
        <v>0</v>
      </c>
      <c r="AH10">
        <v>20.922153959873285</v>
      </c>
      <c r="AI10">
        <v>0</v>
      </c>
      <c r="AJ10">
        <v>0</v>
      </c>
      <c r="AK10">
        <v>12.709134751773052</v>
      </c>
      <c r="AL10">
        <v>12.548098967297765</v>
      </c>
      <c r="AM10">
        <v>0</v>
      </c>
      <c r="AN10">
        <v>0</v>
      </c>
      <c r="AO10">
        <v>2.5400000000000005</v>
      </c>
      <c r="AP10">
        <v>3.1902400000000006</v>
      </c>
      <c r="AQ10">
        <v>0</v>
      </c>
      <c r="AR10">
        <v>3.2510144927536233</v>
      </c>
      <c r="AS10">
        <v>2.3115298840321143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700.06078552137024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79.319999999999993</v>
      </c>
      <c r="L11">
        <v>62.56</v>
      </c>
      <c r="M11">
        <v>0</v>
      </c>
      <c r="N11">
        <v>29.147460358947548</v>
      </c>
      <c r="O11">
        <v>48.95</v>
      </c>
      <c r="P11">
        <v>66.09</v>
      </c>
      <c r="Q11">
        <v>5.0400000000000009</v>
      </c>
      <c r="R11">
        <v>10.409999999999998</v>
      </c>
      <c r="S11">
        <v>0</v>
      </c>
      <c r="T11">
        <v>0</v>
      </c>
      <c r="U11">
        <v>277.09698293893803</v>
      </c>
      <c r="V11">
        <v>5.0999999999999996</v>
      </c>
      <c r="W11">
        <v>11.027459695992627</v>
      </c>
      <c r="X11">
        <v>24.272540297257692</v>
      </c>
      <c r="Y11">
        <v>0</v>
      </c>
      <c r="Z11">
        <v>0</v>
      </c>
      <c r="AA11">
        <v>0</v>
      </c>
      <c r="AB11">
        <v>2.3216834208552144</v>
      </c>
      <c r="AC11">
        <v>2.3745798649285375</v>
      </c>
      <c r="AD11">
        <v>6.7455563966691896</v>
      </c>
      <c r="AE11">
        <v>12.132350492051478</v>
      </c>
      <c r="AF11">
        <v>0</v>
      </c>
      <c r="AG11">
        <v>0</v>
      </c>
      <c r="AH11">
        <v>20.922153959873285</v>
      </c>
      <c r="AI11">
        <v>0</v>
      </c>
      <c r="AJ11">
        <v>0</v>
      </c>
      <c r="AK11">
        <v>12.709134751773052</v>
      </c>
      <c r="AL11">
        <v>12.548098967297765</v>
      </c>
      <c r="AM11">
        <v>0</v>
      </c>
      <c r="AN11">
        <v>0</v>
      </c>
      <c r="AO11">
        <v>2.5400000000000005</v>
      </c>
      <c r="AP11">
        <v>3.1902400000000006</v>
      </c>
      <c r="AQ11">
        <v>0</v>
      </c>
      <c r="AR11">
        <v>3.2510144927536233</v>
      </c>
      <c r="AS11">
        <v>2.3115298840321143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700.06078552137024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79.319999999999993</v>
      </c>
      <c r="L12">
        <v>62.56</v>
      </c>
      <c r="M12">
        <v>0</v>
      </c>
      <c r="N12">
        <v>29.147460358947548</v>
      </c>
      <c r="O12">
        <v>48.95</v>
      </c>
      <c r="P12">
        <v>66.09</v>
      </c>
      <c r="Q12">
        <v>5.0400000000000009</v>
      </c>
      <c r="R12">
        <v>10.409999999999998</v>
      </c>
      <c r="S12">
        <v>0</v>
      </c>
      <c r="T12">
        <v>0</v>
      </c>
      <c r="U12">
        <v>277.09698293893803</v>
      </c>
      <c r="V12">
        <v>5.0999999999999996</v>
      </c>
      <c r="W12">
        <v>11.027459695992627</v>
      </c>
      <c r="X12">
        <v>24.272540297257692</v>
      </c>
      <c r="Y12">
        <v>0</v>
      </c>
      <c r="Z12">
        <v>0</v>
      </c>
      <c r="AA12">
        <v>0</v>
      </c>
      <c r="AB12">
        <v>2.3216834208552144</v>
      </c>
      <c r="AC12">
        <v>2.3745798649285375</v>
      </c>
      <c r="AD12">
        <v>6.7455563966691896</v>
      </c>
      <c r="AE12">
        <v>12.132350492051478</v>
      </c>
      <c r="AF12">
        <v>0</v>
      </c>
      <c r="AG12">
        <v>0</v>
      </c>
      <c r="AH12">
        <v>20.922153959873285</v>
      </c>
      <c r="AI12">
        <v>0</v>
      </c>
      <c r="AJ12">
        <v>0</v>
      </c>
      <c r="AK12">
        <v>12.709134751773052</v>
      </c>
      <c r="AL12">
        <v>12.548098967297765</v>
      </c>
      <c r="AM12">
        <v>0</v>
      </c>
      <c r="AN12">
        <v>0</v>
      </c>
      <c r="AO12">
        <v>2.5400000000000005</v>
      </c>
      <c r="AP12">
        <v>3.1902400000000006</v>
      </c>
      <c r="AQ12">
        <v>0</v>
      </c>
      <c r="AR12">
        <v>3.2510144927536233</v>
      </c>
      <c r="AS12">
        <v>2.3115298840321143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700.06078552137024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79.319999999999993</v>
      </c>
      <c r="L13">
        <v>62.56</v>
      </c>
      <c r="M13">
        <v>0</v>
      </c>
      <c r="N13">
        <v>29.147460358947548</v>
      </c>
      <c r="O13">
        <v>48.95</v>
      </c>
      <c r="P13">
        <v>66.09</v>
      </c>
      <c r="Q13">
        <v>5.0400000000000009</v>
      </c>
      <c r="R13">
        <v>10.409999999999998</v>
      </c>
      <c r="S13">
        <v>0</v>
      </c>
      <c r="T13">
        <v>0</v>
      </c>
      <c r="U13">
        <v>277.09698293893803</v>
      </c>
      <c r="V13">
        <v>5.0999999999999996</v>
      </c>
      <c r="W13">
        <v>11.027459695992627</v>
      </c>
      <c r="X13">
        <v>24.272540297257692</v>
      </c>
      <c r="Y13">
        <v>0</v>
      </c>
      <c r="Z13">
        <v>0</v>
      </c>
      <c r="AA13">
        <v>0</v>
      </c>
      <c r="AB13">
        <v>2.3216834208552144</v>
      </c>
      <c r="AC13">
        <v>2.3745798649285375</v>
      </c>
      <c r="AD13">
        <v>6.7455563966691896</v>
      </c>
      <c r="AE13">
        <v>12.132350492051478</v>
      </c>
      <c r="AF13">
        <v>0</v>
      </c>
      <c r="AG13">
        <v>0</v>
      </c>
      <c r="AH13">
        <v>20.922153959873285</v>
      </c>
      <c r="AI13">
        <v>0</v>
      </c>
      <c r="AJ13">
        <v>0</v>
      </c>
      <c r="AK13">
        <v>12.709134751773052</v>
      </c>
      <c r="AL13">
        <v>12.548098967297765</v>
      </c>
      <c r="AM13">
        <v>0</v>
      </c>
      <c r="AN13">
        <v>0</v>
      </c>
      <c r="AO13">
        <v>2.5400000000000005</v>
      </c>
      <c r="AP13">
        <v>3.1902400000000006</v>
      </c>
      <c r="AQ13">
        <v>0</v>
      </c>
      <c r="AR13">
        <v>2.7100253623188406</v>
      </c>
      <c r="AS13">
        <v>2.3115298840321143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699.51979639093543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79.319999999999993</v>
      </c>
      <c r="L14">
        <v>62.56</v>
      </c>
      <c r="M14">
        <v>0</v>
      </c>
      <c r="N14">
        <v>29.147460358947548</v>
      </c>
      <c r="O14">
        <v>48.95</v>
      </c>
      <c r="P14">
        <v>66.09</v>
      </c>
      <c r="Q14">
        <v>5.0400000000000009</v>
      </c>
      <c r="R14">
        <v>10.409999999999998</v>
      </c>
      <c r="S14">
        <v>0</v>
      </c>
      <c r="T14">
        <v>0</v>
      </c>
      <c r="U14">
        <v>277.09698293893803</v>
      </c>
      <c r="V14">
        <v>5.0999999999999996</v>
      </c>
      <c r="W14">
        <v>11.027459695992627</v>
      </c>
      <c r="X14">
        <v>24.272540297257692</v>
      </c>
      <c r="Y14">
        <v>0</v>
      </c>
      <c r="Z14">
        <v>0</v>
      </c>
      <c r="AA14">
        <v>0</v>
      </c>
      <c r="AB14">
        <v>2.3216834208552144</v>
      </c>
      <c r="AC14">
        <v>2.3745798649285375</v>
      </c>
      <c r="AD14">
        <v>6.7455563966691896</v>
      </c>
      <c r="AE14">
        <v>12.132350492051478</v>
      </c>
      <c r="AF14">
        <v>0</v>
      </c>
      <c r="AG14">
        <v>0</v>
      </c>
      <c r="AH14">
        <v>20.922153959873285</v>
      </c>
      <c r="AI14">
        <v>0</v>
      </c>
      <c r="AJ14">
        <v>0</v>
      </c>
      <c r="AK14">
        <v>12.709134751773052</v>
      </c>
      <c r="AL14">
        <v>12.548098967297765</v>
      </c>
      <c r="AM14">
        <v>0</v>
      </c>
      <c r="AN14">
        <v>0</v>
      </c>
      <c r="AO14">
        <v>2.5400000000000005</v>
      </c>
      <c r="AP14">
        <v>3.1902400000000006</v>
      </c>
      <c r="AQ14">
        <v>0</v>
      </c>
      <c r="AR14">
        <v>2.7100253623188406</v>
      </c>
      <c r="AS14">
        <v>2.3115298840321143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699.51979639093543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79.319999999999993</v>
      </c>
      <c r="L15">
        <v>62.56</v>
      </c>
      <c r="M15">
        <v>0</v>
      </c>
      <c r="N15">
        <v>29.147460358947548</v>
      </c>
      <c r="O15">
        <v>48.95</v>
      </c>
      <c r="P15">
        <v>66.09</v>
      </c>
      <c r="Q15">
        <v>5.0400000000000009</v>
      </c>
      <c r="R15">
        <v>10.409999999999998</v>
      </c>
      <c r="S15">
        <v>0</v>
      </c>
      <c r="T15">
        <v>0</v>
      </c>
      <c r="U15">
        <v>277.09698293893803</v>
      </c>
      <c r="V15">
        <v>5.0999999999999996</v>
      </c>
      <c r="W15">
        <v>11.027459695992627</v>
      </c>
      <c r="X15">
        <v>24.272540297257692</v>
      </c>
      <c r="Y15">
        <v>0</v>
      </c>
      <c r="Z15">
        <v>0</v>
      </c>
      <c r="AA15">
        <v>0</v>
      </c>
      <c r="AB15">
        <v>2.3216834208552144</v>
      </c>
      <c r="AC15">
        <v>2.3745798649285375</v>
      </c>
      <c r="AD15">
        <v>6.7455563966691896</v>
      </c>
      <c r="AE15">
        <v>12.132350492051478</v>
      </c>
      <c r="AF15">
        <v>0</v>
      </c>
      <c r="AG15">
        <v>0</v>
      </c>
      <c r="AH15">
        <v>20.922153959873285</v>
      </c>
      <c r="AI15">
        <v>0</v>
      </c>
      <c r="AJ15">
        <v>0</v>
      </c>
      <c r="AK15">
        <v>12.709134751773052</v>
      </c>
      <c r="AL15">
        <v>12.548098967297765</v>
      </c>
      <c r="AM15">
        <v>0</v>
      </c>
      <c r="AN15">
        <v>0</v>
      </c>
      <c r="AO15">
        <v>2.5400000000000005</v>
      </c>
      <c r="AP15">
        <v>2.8295600000000007</v>
      </c>
      <c r="AQ15">
        <v>0</v>
      </c>
      <c r="AR15">
        <v>2.7100253623188406</v>
      </c>
      <c r="AS15">
        <v>2.3115298840321143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699.15911639093542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72.48</v>
      </c>
      <c r="L16">
        <v>62.56</v>
      </c>
      <c r="M16">
        <v>0</v>
      </c>
      <c r="N16">
        <v>29.147460358947548</v>
      </c>
      <c r="O16">
        <v>48.95</v>
      </c>
      <c r="P16">
        <v>66.09</v>
      </c>
      <c r="Q16">
        <v>5.0400000000000009</v>
      </c>
      <c r="R16">
        <v>10.409999999999998</v>
      </c>
      <c r="S16">
        <v>0</v>
      </c>
      <c r="T16">
        <v>0</v>
      </c>
      <c r="U16">
        <v>277.09698293893803</v>
      </c>
      <c r="V16">
        <v>5.0999999999999996</v>
      </c>
      <c r="W16">
        <v>11.027459695992627</v>
      </c>
      <c r="X16">
        <v>24.272540297257692</v>
      </c>
      <c r="Y16">
        <v>0</v>
      </c>
      <c r="Z16">
        <v>0</v>
      </c>
      <c r="AA16">
        <v>0</v>
      </c>
      <c r="AB16">
        <v>2.3216834208552144</v>
      </c>
      <c r="AC16">
        <v>2.3745798649285375</v>
      </c>
      <c r="AD16">
        <v>6.7455563966691896</v>
      </c>
      <c r="AE16">
        <v>12.132350492051478</v>
      </c>
      <c r="AF16">
        <v>0</v>
      </c>
      <c r="AG16">
        <v>0</v>
      </c>
      <c r="AH16">
        <v>20.922153959873285</v>
      </c>
      <c r="AI16">
        <v>0</v>
      </c>
      <c r="AJ16">
        <v>0</v>
      </c>
      <c r="AK16">
        <v>12.709134751773052</v>
      </c>
      <c r="AL16">
        <v>12.548098967297765</v>
      </c>
      <c r="AM16">
        <v>0</v>
      </c>
      <c r="AN16">
        <v>0</v>
      </c>
      <c r="AO16">
        <v>2.5400000000000005</v>
      </c>
      <c r="AP16">
        <v>2.8295600000000007</v>
      </c>
      <c r="AQ16">
        <v>0</v>
      </c>
      <c r="AR16">
        <v>2.7100253623188406</v>
      </c>
      <c r="AS16">
        <v>2.3115298840321143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692.31911639093551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57.981890323422007</v>
      </c>
      <c r="L17">
        <v>62.56</v>
      </c>
      <c r="M17">
        <v>0</v>
      </c>
      <c r="N17">
        <v>29.147460358947548</v>
      </c>
      <c r="O17">
        <v>48.95</v>
      </c>
      <c r="P17">
        <v>66.09</v>
      </c>
      <c r="Q17">
        <v>5.0400000000000009</v>
      </c>
      <c r="R17">
        <v>10.409999999999998</v>
      </c>
      <c r="S17">
        <v>0</v>
      </c>
      <c r="T17">
        <v>0</v>
      </c>
      <c r="U17">
        <v>277.09698293893803</v>
      </c>
      <c r="V17">
        <v>5.0999999999999996</v>
      </c>
      <c r="W17">
        <v>11.027459695992627</v>
      </c>
      <c r="X17">
        <v>24.272540297257692</v>
      </c>
      <c r="Y17">
        <v>0</v>
      </c>
      <c r="Z17">
        <v>0</v>
      </c>
      <c r="AA17">
        <v>0</v>
      </c>
      <c r="AB17">
        <v>2.3216834208552144</v>
      </c>
      <c r="AC17">
        <v>2.3745798649285375</v>
      </c>
      <c r="AD17">
        <v>6.7455563966691896</v>
      </c>
      <c r="AE17">
        <v>12.132350492051478</v>
      </c>
      <c r="AF17">
        <v>0</v>
      </c>
      <c r="AG17">
        <v>0</v>
      </c>
      <c r="AH17">
        <v>20.922153959873285</v>
      </c>
      <c r="AI17">
        <v>0</v>
      </c>
      <c r="AJ17">
        <v>0</v>
      </c>
      <c r="AK17">
        <v>12.709134751773052</v>
      </c>
      <c r="AL17">
        <v>12.548098967297765</v>
      </c>
      <c r="AM17">
        <v>0</v>
      </c>
      <c r="AN17">
        <v>0</v>
      </c>
      <c r="AO17">
        <v>2.5857200000000007</v>
      </c>
      <c r="AP17">
        <v>2.8295600000000007</v>
      </c>
      <c r="AQ17">
        <v>0</v>
      </c>
      <c r="AR17">
        <v>2.7100253623188406</v>
      </c>
      <c r="AS17">
        <v>2.3115298840321143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677.86672671435758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78.649999999999991</v>
      </c>
      <c r="L18">
        <v>62.56</v>
      </c>
      <c r="M18">
        <v>0</v>
      </c>
      <c r="N18">
        <v>29.147460358947548</v>
      </c>
      <c r="O18">
        <v>48.95</v>
      </c>
      <c r="P18">
        <v>66.09</v>
      </c>
      <c r="Q18">
        <v>5.0400000000000009</v>
      </c>
      <c r="R18">
        <v>10.409999999999998</v>
      </c>
      <c r="S18">
        <v>0</v>
      </c>
      <c r="T18">
        <v>0</v>
      </c>
      <c r="U18">
        <v>277.09698293893803</v>
      </c>
      <c r="V18">
        <v>5.0999999999999996</v>
      </c>
      <c r="W18">
        <v>11.027459695992627</v>
      </c>
      <c r="X18">
        <v>24.272540297257692</v>
      </c>
      <c r="Y18">
        <v>0</v>
      </c>
      <c r="Z18">
        <v>0</v>
      </c>
      <c r="AA18">
        <v>2.9081282231598693</v>
      </c>
      <c r="AB18">
        <v>2.3216834208552144</v>
      </c>
      <c r="AC18">
        <v>2.3745798649285375</v>
      </c>
      <c r="AD18">
        <v>6.7455563966691896</v>
      </c>
      <c r="AE18">
        <v>12.132350492051478</v>
      </c>
      <c r="AF18">
        <v>0</v>
      </c>
      <c r="AG18">
        <v>0</v>
      </c>
      <c r="AH18">
        <v>20.922153959873285</v>
      </c>
      <c r="AI18">
        <v>0</v>
      </c>
      <c r="AJ18">
        <v>0</v>
      </c>
      <c r="AK18">
        <v>12.709134751773052</v>
      </c>
      <c r="AL18">
        <v>12.548098967297765</v>
      </c>
      <c r="AM18">
        <v>0</v>
      </c>
      <c r="AN18">
        <v>0</v>
      </c>
      <c r="AO18">
        <v>2.5857200000000007</v>
      </c>
      <c r="AP18">
        <v>2.8295600000000007</v>
      </c>
      <c r="AQ18">
        <v>0</v>
      </c>
      <c r="AR18">
        <v>2.7100253623188406</v>
      </c>
      <c r="AS18">
        <v>2.3115298840321143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701.44296461409544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50.85</v>
      </c>
      <c r="L19">
        <v>62.56</v>
      </c>
      <c r="M19">
        <v>0</v>
      </c>
      <c r="N19">
        <v>29.147460358947548</v>
      </c>
      <c r="O19">
        <v>48.95</v>
      </c>
      <c r="P19">
        <v>66.09</v>
      </c>
      <c r="Q19">
        <v>5.0400000000000009</v>
      </c>
      <c r="R19">
        <v>10.409999999999998</v>
      </c>
      <c r="S19">
        <v>0</v>
      </c>
      <c r="T19">
        <v>0</v>
      </c>
      <c r="U19">
        <v>277.09698293893803</v>
      </c>
      <c r="V19">
        <v>5.0999999999999996</v>
      </c>
      <c r="W19">
        <v>11.027459695992627</v>
      </c>
      <c r="X19">
        <v>24.272540297257692</v>
      </c>
      <c r="Y19">
        <v>0</v>
      </c>
      <c r="Z19">
        <v>0</v>
      </c>
      <c r="AA19">
        <v>2.9081282231598693</v>
      </c>
      <c r="AB19">
        <v>2.3216834208552144</v>
      </c>
      <c r="AC19">
        <v>4.7516993874666245</v>
      </c>
      <c r="AD19">
        <v>6.7455563966691896</v>
      </c>
      <c r="AE19">
        <v>12.132350492051478</v>
      </c>
      <c r="AF19">
        <v>0</v>
      </c>
      <c r="AG19">
        <v>0</v>
      </c>
      <c r="AH19">
        <v>20.922153959873285</v>
      </c>
      <c r="AI19">
        <v>0</v>
      </c>
      <c r="AJ19">
        <v>0</v>
      </c>
      <c r="AK19">
        <v>12.709134751773052</v>
      </c>
      <c r="AL19">
        <v>12.548098967297765</v>
      </c>
      <c r="AM19">
        <v>0</v>
      </c>
      <c r="AN19">
        <v>0</v>
      </c>
      <c r="AO19">
        <v>2.5857200000000007</v>
      </c>
      <c r="AP19">
        <v>2.8295600000000007</v>
      </c>
      <c r="AQ19">
        <v>0</v>
      </c>
      <c r="AR19">
        <v>2.7100253623188406</v>
      </c>
      <c r="AS19">
        <v>2.3115298840321143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676.02008413663339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38.659999999999997</v>
      </c>
      <c r="L20">
        <v>62.56</v>
      </c>
      <c r="M20">
        <v>0</v>
      </c>
      <c r="N20">
        <v>29.147460358947548</v>
      </c>
      <c r="O20">
        <v>48.95</v>
      </c>
      <c r="P20">
        <v>66.09</v>
      </c>
      <c r="Q20">
        <v>5.0400000000000009</v>
      </c>
      <c r="R20">
        <v>10.409999999999998</v>
      </c>
      <c r="S20">
        <v>0</v>
      </c>
      <c r="T20">
        <v>0</v>
      </c>
      <c r="U20">
        <v>277.09698293893803</v>
      </c>
      <c r="V20">
        <v>5.0999999999999996</v>
      </c>
      <c r="W20">
        <v>11.027459695992627</v>
      </c>
      <c r="X20">
        <v>24.272540297257692</v>
      </c>
      <c r="Y20">
        <v>0</v>
      </c>
      <c r="Z20">
        <v>0</v>
      </c>
      <c r="AA20">
        <v>2.9081282231598693</v>
      </c>
      <c r="AB20">
        <v>3.9245086271567895</v>
      </c>
      <c r="AC20">
        <v>4.7516993874666245</v>
      </c>
      <c r="AD20">
        <v>6.7455563966691896</v>
      </c>
      <c r="AE20">
        <v>12.132350492051478</v>
      </c>
      <c r="AF20">
        <v>0</v>
      </c>
      <c r="AG20">
        <v>0</v>
      </c>
      <c r="AH20">
        <v>20.922153959873285</v>
      </c>
      <c r="AI20">
        <v>0</v>
      </c>
      <c r="AJ20">
        <v>0</v>
      </c>
      <c r="AK20">
        <v>12.709134751773052</v>
      </c>
      <c r="AL20">
        <v>12.548098967297765</v>
      </c>
      <c r="AM20">
        <v>0</v>
      </c>
      <c r="AN20">
        <v>0</v>
      </c>
      <c r="AO20">
        <v>2.5628600000000006</v>
      </c>
      <c r="AP20">
        <v>2.8295600000000007</v>
      </c>
      <c r="AQ20">
        <v>0</v>
      </c>
      <c r="AR20">
        <v>2.7100253623188406</v>
      </c>
      <c r="AS20">
        <v>2.3115298840321143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665.41004934293483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43.49</v>
      </c>
      <c r="L21">
        <v>62.56</v>
      </c>
      <c r="M21">
        <v>0</v>
      </c>
      <c r="N21">
        <v>29.147460358947548</v>
      </c>
      <c r="O21">
        <v>48.95</v>
      </c>
      <c r="P21">
        <v>66.09</v>
      </c>
      <c r="Q21">
        <v>5.042945645821157</v>
      </c>
      <c r="R21">
        <v>10.409999999999998</v>
      </c>
      <c r="S21">
        <v>0</v>
      </c>
      <c r="T21">
        <v>0</v>
      </c>
      <c r="U21">
        <v>277.09698293893803</v>
      </c>
      <c r="V21">
        <v>5.0999999999999996</v>
      </c>
      <c r="W21">
        <v>11.027459695992627</v>
      </c>
      <c r="X21">
        <v>24.272540297257692</v>
      </c>
      <c r="Y21">
        <v>0</v>
      </c>
      <c r="Z21">
        <v>0</v>
      </c>
      <c r="AA21">
        <v>3.4491162681669021</v>
      </c>
      <c r="AB21">
        <v>4.9100810202550642</v>
      </c>
      <c r="AC21">
        <v>4.7516993874666245</v>
      </c>
      <c r="AD21">
        <v>6.7455563966691896</v>
      </c>
      <c r="AE21">
        <v>12.132350492051478</v>
      </c>
      <c r="AF21">
        <v>0</v>
      </c>
      <c r="AG21">
        <v>0</v>
      </c>
      <c r="AH21">
        <v>20.922153959873285</v>
      </c>
      <c r="AI21">
        <v>0</v>
      </c>
      <c r="AJ21">
        <v>0</v>
      </c>
      <c r="AK21">
        <v>12.709134751773052</v>
      </c>
      <c r="AL21">
        <v>12.548098967297765</v>
      </c>
      <c r="AM21">
        <v>0</v>
      </c>
      <c r="AN21">
        <v>0</v>
      </c>
      <c r="AO21">
        <v>2.5628600000000006</v>
      </c>
      <c r="AP21">
        <v>2.8295600000000007</v>
      </c>
      <c r="AQ21">
        <v>0</v>
      </c>
      <c r="AR21">
        <v>2.7100253623188406</v>
      </c>
      <c r="AS21">
        <v>2.3115298840321143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671.76955542686142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49.289999999999992</v>
      </c>
      <c r="L22">
        <v>62.57</v>
      </c>
      <c r="M22">
        <v>0</v>
      </c>
      <c r="N22">
        <v>29.147460358947548</v>
      </c>
      <c r="O22">
        <v>48.95</v>
      </c>
      <c r="P22">
        <v>66.09</v>
      </c>
      <c r="Q22">
        <v>5.042945645821157</v>
      </c>
      <c r="R22">
        <v>10.409999999999998</v>
      </c>
      <c r="S22">
        <v>0</v>
      </c>
      <c r="T22">
        <v>0</v>
      </c>
      <c r="U22">
        <v>277.09698293893803</v>
      </c>
      <c r="V22">
        <v>5.0999999999999996</v>
      </c>
      <c r="W22">
        <v>11.027459695992627</v>
      </c>
      <c r="X22">
        <v>24.272540297257692</v>
      </c>
      <c r="Y22">
        <v>0</v>
      </c>
      <c r="Z22">
        <v>0</v>
      </c>
      <c r="AA22">
        <v>3.4491162681669021</v>
      </c>
      <c r="AB22">
        <v>4.9100810202550642</v>
      </c>
      <c r="AC22">
        <v>4.7516993874666245</v>
      </c>
      <c r="AD22">
        <v>6.7455563966691896</v>
      </c>
      <c r="AE22">
        <v>12.132350492051478</v>
      </c>
      <c r="AF22">
        <v>0</v>
      </c>
      <c r="AG22">
        <v>0</v>
      </c>
      <c r="AH22">
        <v>20.922153959873285</v>
      </c>
      <c r="AI22">
        <v>0.77967871170463487</v>
      </c>
      <c r="AJ22">
        <v>0</v>
      </c>
      <c r="AK22">
        <v>12.709134751773052</v>
      </c>
      <c r="AL22">
        <v>12.548098967297765</v>
      </c>
      <c r="AM22">
        <v>0</v>
      </c>
      <c r="AN22">
        <v>0</v>
      </c>
      <c r="AO22">
        <v>2.5247600000000006</v>
      </c>
      <c r="AP22">
        <v>2.8295600000000007</v>
      </c>
      <c r="AQ22">
        <v>0</v>
      </c>
      <c r="AR22">
        <v>2.7100253623188406</v>
      </c>
      <c r="AS22">
        <v>2.3115298840321143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678.32113413856598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79.319999999999993</v>
      </c>
      <c r="L23">
        <v>62.56</v>
      </c>
      <c r="M23">
        <v>0</v>
      </c>
      <c r="N23">
        <v>29.147460358947548</v>
      </c>
      <c r="O23">
        <v>48.95</v>
      </c>
      <c r="P23">
        <v>66.09</v>
      </c>
      <c r="Q23">
        <v>5.042945645821157</v>
      </c>
      <c r="R23">
        <v>10.409999999999998</v>
      </c>
      <c r="S23">
        <v>0</v>
      </c>
      <c r="T23">
        <v>0</v>
      </c>
      <c r="U23">
        <v>277.09698293893803</v>
      </c>
      <c r="V23">
        <v>5.0999999999999996</v>
      </c>
      <c r="W23">
        <v>11.027459695992627</v>
      </c>
      <c r="X23">
        <v>24.272540297257692</v>
      </c>
      <c r="Y23">
        <v>0</v>
      </c>
      <c r="Z23">
        <v>0.26923999999999998</v>
      </c>
      <c r="AA23">
        <v>3.4491162681669021</v>
      </c>
      <c r="AB23">
        <v>4.9100810202550642</v>
      </c>
      <c r="AC23">
        <v>4.7516993874666245</v>
      </c>
      <c r="AD23">
        <v>6.7455563966691896</v>
      </c>
      <c r="AE23">
        <v>12.132350492051478</v>
      </c>
      <c r="AF23">
        <v>0</v>
      </c>
      <c r="AG23">
        <v>0</v>
      </c>
      <c r="AH23">
        <v>20.922153959873285</v>
      </c>
      <c r="AI23">
        <v>0.87364650432050295</v>
      </c>
      <c r="AJ23">
        <v>0</v>
      </c>
      <c r="AK23">
        <v>12.709134751773052</v>
      </c>
      <c r="AL23">
        <v>12.548098967297765</v>
      </c>
      <c r="AM23">
        <v>0</v>
      </c>
      <c r="AN23">
        <v>0</v>
      </c>
      <c r="AO23">
        <v>2.4892000000000007</v>
      </c>
      <c r="AP23">
        <v>2.8295600000000007</v>
      </c>
      <c r="AQ23">
        <v>0</v>
      </c>
      <c r="AR23">
        <v>2.7100253623188406</v>
      </c>
      <c r="AS23">
        <v>2.3115298840321143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708.6687819311818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79.319999999999993</v>
      </c>
      <c r="L24">
        <v>62.56</v>
      </c>
      <c r="M24">
        <v>0</v>
      </c>
      <c r="N24">
        <v>29.147460358947548</v>
      </c>
      <c r="O24">
        <v>48.95</v>
      </c>
      <c r="P24">
        <v>66.09</v>
      </c>
      <c r="Q24">
        <v>5.042945645821157</v>
      </c>
      <c r="R24">
        <v>10.409999999999998</v>
      </c>
      <c r="S24">
        <v>0</v>
      </c>
      <c r="T24">
        <v>0</v>
      </c>
      <c r="U24">
        <v>277.09698293893803</v>
      </c>
      <c r="V24">
        <v>5.0999999999999996</v>
      </c>
      <c r="W24">
        <v>11.027459695992627</v>
      </c>
      <c r="X24">
        <v>24.272540297257692</v>
      </c>
      <c r="Y24">
        <v>0</v>
      </c>
      <c r="Z24">
        <v>1.6001999999999998</v>
      </c>
      <c r="AA24">
        <v>3.4491162681669021</v>
      </c>
      <c r="AB24">
        <v>4.9100810202550642</v>
      </c>
      <c r="AC24">
        <v>4.7516993874666245</v>
      </c>
      <c r="AD24">
        <v>6.7455563966691896</v>
      </c>
      <c r="AE24">
        <v>12.132350492051478</v>
      </c>
      <c r="AF24">
        <v>0</v>
      </c>
      <c r="AG24">
        <v>0</v>
      </c>
      <c r="AH24">
        <v>20.922153959873285</v>
      </c>
      <c r="AI24">
        <v>0.87364650432050295</v>
      </c>
      <c r="AJ24">
        <v>0</v>
      </c>
      <c r="AK24">
        <v>12.709134751773052</v>
      </c>
      <c r="AL24">
        <v>12.548098967297765</v>
      </c>
      <c r="AM24">
        <v>0</v>
      </c>
      <c r="AN24">
        <v>0</v>
      </c>
      <c r="AO24">
        <v>2.4536400000000005</v>
      </c>
      <c r="AP24">
        <v>2.8295600000000007</v>
      </c>
      <c r="AQ24">
        <v>0</v>
      </c>
      <c r="AR24">
        <v>2.7100253623188406</v>
      </c>
      <c r="AS24">
        <v>2.3115298840321143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709.96418193118177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79.319999999999993</v>
      </c>
      <c r="L25">
        <v>62.57</v>
      </c>
      <c r="M25">
        <v>0</v>
      </c>
      <c r="N25">
        <v>29.147460358947548</v>
      </c>
      <c r="O25">
        <v>48.95</v>
      </c>
      <c r="P25">
        <v>66.09</v>
      </c>
      <c r="Q25">
        <v>5.042945645821157</v>
      </c>
      <c r="R25">
        <v>10.409999999999998</v>
      </c>
      <c r="S25">
        <v>0</v>
      </c>
      <c r="T25">
        <v>0</v>
      </c>
      <c r="U25">
        <v>277.09698293893803</v>
      </c>
      <c r="V25">
        <v>5.0999999999999996</v>
      </c>
      <c r="W25">
        <v>11.027459695992627</v>
      </c>
      <c r="X25">
        <v>24.272540297257692</v>
      </c>
      <c r="Y25">
        <v>0</v>
      </c>
      <c r="Z25">
        <v>1.6001999999999998</v>
      </c>
      <c r="AA25">
        <v>3.4491162681669021</v>
      </c>
      <c r="AB25">
        <v>4.9100810202550642</v>
      </c>
      <c r="AC25">
        <v>4.7516993874666245</v>
      </c>
      <c r="AD25">
        <v>6.7455563966691896</v>
      </c>
      <c r="AE25">
        <v>12.132350492051478</v>
      </c>
      <c r="AF25">
        <v>0</v>
      </c>
      <c r="AG25">
        <v>0</v>
      </c>
      <c r="AH25">
        <v>20.922153959873285</v>
      </c>
      <c r="AI25">
        <v>1.5618970934799692</v>
      </c>
      <c r="AJ25">
        <v>0</v>
      </c>
      <c r="AK25">
        <v>12.709134751773052</v>
      </c>
      <c r="AL25">
        <v>12.548098967297765</v>
      </c>
      <c r="AM25">
        <v>0</v>
      </c>
      <c r="AN25">
        <v>0</v>
      </c>
      <c r="AO25">
        <v>2.3672800000000005</v>
      </c>
      <c r="AP25">
        <v>2.8295600000000007</v>
      </c>
      <c r="AQ25">
        <v>0</v>
      </c>
      <c r="AR25">
        <v>2.7100253623188406</v>
      </c>
      <c r="AS25">
        <v>2.3115298840321143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710.57607252034131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79.319999999999993</v>
      </c>
      <c r="L26">
        <v>62.57</v>
      </c>
      <c r="M26">
        <v>0</v>
      </c>
      <c r="N26">
        <v>29.147460358947548</v>
      </c>
      <c r="O26">
        <v>48.95</v>
      </c>
      <c r="P26">
        <v>66.09</v>
      </c>
      <c r="Q26">
        <v>5.042945645821157</v>
      </c>
      <c r="R26">
        <v>10.409999999999998</v>
      </c>
      <c r="S26">
        <v>0</v>
      </c>
      <c r="T26">
        <v>0</v>
      </c>
      <c r="U26">
        <v>277.09698293893803</v>
      </c>
      <c r="V26">
        <v>5.0999999999999996</v>
      </c>
      <c r="W26">
        <v>11.027459695992627</v>
      </c>
      <c r="X26">
        <v>24.272540297257692</v>
      </c>
      <c r="Y26">
        <v>0</v>
      </c>
      <c r="Z26">
        <v>1.6001999999999998</v>
      </c>
      <c r="AA26">
        <v>3.4491162681669021</v>
      </c>
      <c r="AB26">
        <v>4.9100810202550642</v>
      </c>
      <c r="AC26">
        <v>4.7516993874666245</v>
      </c>
      <c r="AD26">
        <v>6.7455563966691896</v>
      </c>
      <c r="AE26">
        <v>12.132350492051478</v>
      </c>
      <c r="AF26">
        <v>0</v>
      </c>
      <c r="AG26">
        <v>0</v>
      </c>
      <c r="AH26">
        <v>28.707318690601902</v>
      </c>
      <c r="AI26">
        <v>12.02787745483111</v>
      </c>
      <c r="AJ26">
        <v>0</v>
      </c>
      <c r="AK26">
        <v>12.709134751773052</v>
      </c>
      <c r="AL26">
        <v>15.687028399311535</v>
      </c>
      <c r="AM26">
        <v>0</v>
      </c>
      <c r="AN26">
        <v>0</v>
      </c>
      <c r="AO26">
        <v>2.2860000000000005</v>
      </c>
      <c r="AP26">
        <v>2.8295600000000007</v>
      </c>
      <c r="AQ26">
        <v>0</v>
      </c>
      <c r="AR26">
        <v>3.2510144927536233</v>
      </c>
      <c r="AS26">
        <v>2.3115298840321143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732.42585617486964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39.380000000000003</v>
      </c>
      <c r="L27">
        <v>62.56</v>
      </c>
      <c r="M27">
        <v>0</v>
      </c>
      <c r="N27">
        <v>29.147460358947548</v>
      </c>
      <c r="O27">
        <v>48.95</v>
      </c>
      <c r="P27">
        <v>66.09</v>
      </c>
      <c r="Q27">
        <v>5.042945645821157</v>
      </c>
      <c r="R27">
        <v>10.409999999999998</v>
      </c>
      <c r="S27">
        <v>0</v>
      </c>
      <c r="T27">
        <v>0</v>
      </c>
      <c r="U27">
        <v>277.09698293893803</v>
      </c>
      <c r="V27">
        <v>5.0999999999999996</v>
      </c>
      <c r="W27">
        <v>11.027459695992627</v>
      </c>
      <c r="X27">
        <v>24.272540297257692</v>
      </c>
      <c r="Y27">
        <v>0</v>
      </c>
      <c r="Z27">
        <v>4.8005999999999993</v>
      </c>
      <c r="AA27">
        <v>3.4491162681669021</v>
      </c>
      <c r="AB27">
        <v>10.013212303075772</v>
      </c>
      <c r="AC27">
        <v>7.4996089209988996</v>
      </c>
      <c r="AD27">
        <v>9.2395836487509477</v>
      </c>
      <c r="AE27">
        <v>12.254258137774414</v>
      </c>
      <c r="AF27">
        <v>0</v>
      </c>
      <c r="AG27">
        <v>0</v>
      </c>
      <c r="AH27">
        <v>34.447766420274554</v>
      </c>
      <c r="AI27">
        <v>12.02787745483111</v>
      </c>
      <c r="AJ27">
        <v>0</v>
      </c>
      <c r="AK27">
        <v>12.709134751773052</v>
      </c>
      <c r="AL27">
        <v>19.481171256454392</v>
      </c>
      <c r="AM27">
        <v>0</v>
      </c>
      <c r="AN27">
        <v>0</v>
      </c>
      <c r="AO27">
        <v>2.2174200000000006</v>
      </c>
      <c r="AP27">
        <v>3.1115000000000008</v>
      </c>
      <c r="AQ27">
        <v>0</v>
      </c>
      <c r="AR27">
        <v>12.356394927536231</v>
      </c>
      <c r="AS27">
        <v>2.3115298840321143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724.99656291062547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70.790000000000006</v>
      </c>
      <c r="L28">
        <v>62.56</v>
      </c>
      <c r="M28">
        <v>0</v>
      </c>
      <c r="N28">
        <v>29.147460358947548</v>
      </c>
      <c r="O28">
        <v>48.95</v>
      </c>
      <c r="P28">
        <v>66.09</v>
      </c>
      <c r="Q28">
        <v>5.042945645821157</v>
      </c>
      <c r="R28">
        <v>10.409999999999998</v>
      </c>
      <c r="S28">
        <v>0</v>
      </c>
      <c r="T28">
        <v>0</v>
      </c>
      <c r="U28">
        <v>277.09698293893803</v>
      </c>
      <c r="V28">
        <v>5.0999999999999996</v>
      </c>
      <c r="W28">
        <v>11.027459695992627</v>
      </c>
      <c r="X28">
        <v>24.272540297257692</v>
      </c>
      <c r="Y28">
        <v>0</v>
      </c>
      <c r="Z28">
        <v>4.8005999999999993</v>
      </c>
      <c r="AA28">
        <v>3.296725269573372</v>
      </c>
      <c r="AB28">
        <v>10.013212303075772</v>
      </c>
      <c r="AC28">
        <v>7.4996089209988996</v>
      </c>
      <c r="AD28">
        <v>9.2395836487509477</v>
      </c>
      <c r="AE28">
        <v>12.254258137774414</v>
      </c>
      <c r="AF28">
        <v>0</v>
      </c>
      <c r="AG28">
        <v>0</v>
      </c>
      <c r="AH28">
        <v>34.447766420274554</v>
      </c>
      <c r="AI28">
        <v>12.02787745483111</v>
      </c>
      <c r="AJ28">
        <v>0</v>
      </c>
      <c r="AK28">
        <v>12.709134751773052</v>
      </c>
      <c r="AL28">
        <v>19.481171256454392</v>
      </c>
      <c r="AM28">
        <v>0</v>
      </c>
      <c r="AN28">
        <v>0</v>
      </c>
      <c r="AO28">
        <v>2.1996400000000005</v>
      </c>
      <c r="AP28">
        <v>3.1115000000000008</v>
      </c>
      <c r="AQ28">
        <v>0</v>
      </c>
      <c r="AR28">
        <v>12.356394927536231</v>
      </c>
      <c r="AS28">
        <v>2.3115298840321143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756.23639191203199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79.23</v>
      </c>
      <c r="L29">
        <v>62.57</v>
      </c>
      <c r="M29">
        <v>0</v>
      </c>
      <c r="N29">
        <v>29.147460358947548</v>
      </c>
      <c r="O29">
        <v>48.95</v>
      </c>
      <c r="P29">
        <v>66.09</v>
      </c>
      <c r="Q29">
        <v>5.042945645821157</v>
      </c>
      <c r="R29">
        <v>10.409999999999998</v>
      </c>
      <c r="S29">
        <v>0</v>
      </c>
      <c r="T29">
        <v>0</v>
      </c>
      <c r="U29">
        <v>281.48301721571744</v>
      </c>
      <c r="V29">
        <v>5.0999999999999996</v>
      </c>
      <c r="W29">
        <v>11.027459695992627</v>
      </c>
      <c r="X29">
        <v>24.272540297257692</v>
      </c>
      <c r="Y29">
        <v>0</v>
      </c>
      <c r="Z29">
        <v>4.8005999999999993</v>
      </c>
      <c r="AA29">
        <v>0</v>
      </c>
      <c r="AB29">
        <v>10.013212303075772</v>
      </c>
      <c r="AC29">
        <v>7.4996089209988996</v>
      </c>
      <c r="AD29">
        <v>9.2395836487509477</v>
      </c>
      <c r="AE29">
        <v>12.254258137774414</v>
      </c>
      <c r="AF29">
        <v>0</v>
      </c>
      <c r="AG29">
        <v>0</v>
      </c>
      <c r="AH29">
        <v>34.447766420274554</v>
      </c>
      <c r="AI29">
        <v>12.02787745483111</v>
      </c>
      <c r="AJ29">
        <v>0</v>
      </c>
      <c r="AK29">
        <v>12.709134751773052</v>
      </c>
      <c r="AL29">
        <v>19.481171256454392</v>
      </c>
      <c r="AM29">
        <v>0</v>
      </c>
      <c r="AN29">
        <v>0</v>
      </c>
      <c r="AO29">
        <v>2.194560000000001</v>
      </c>
      <c r="AP29">
        <v>3.1115000000000008</v>
      </c>
      <c r="AQ29">
        <v>0</v>
      </c>
      <c r="AR29">
        <v>3.2510144927536233</v>
      </c>
      <c r="AS29">
        <v>2.3115298840321143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756.66524048445547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79.319999999999993</v>
      </c>
      <c r="L30">
        <v>62.56</v>
      </c>
      <c r="M30">
        <v>0</v>
      </c>
      <c r="N30">
        <v>29.147460358947548</v>
      </c>
      <c r="O30">
        <v>48.95</v>
      </c>
      <c r="P30">
        <v>66.09</v>
      </c>
      <c r="Q30">
        <v>5.042945645821157</v>
      </c>
      <c r="R30">
        <v>10.409999999999998</v>
      </c>
      <c r="S30">
        <v>0</v>
      </c>
      <c r="T30">
        <v>0</v>
      </c>
      <c r="U30">
        <v>282.60000000000002</v>
      </c>
      <c r="V30">
        <v>5.0999999999999996</v>
      </c>
      <c r="W30">
        <v>11.027459695992627</v>
      </c>
      <c r="X30">
        <v>24.272540297257692</v>
      </c>
      <c r="Y30">
        <v>0</v>
      </c>
      <c r="Z30">
        <v>4.8005999999999993</v>
      </c>
      <c r="AA30">
        <v>0</v>
      </c>
      <c r="AB30">
        <v>10.013212303075772</v>
      </c>
      <c r="AC30">
        <v>7.4996089209988996</v>
      </c>
      <c r="AD30">
        <v>9.2395836487509477</v>
      </c>
      <c r="AE30">
        <v>12.254258137774414</v>
      </c>
      <c r="AF30">
        <v>0</v>
      </c>
      <c r="AG30">
        <v>0</v>
      </c>
      <c r="AH30">
        <v>34.447766420274554</v>
      </c>
      <c r="AI30">
        <v>12.02787745483111</v>
      </c>
      <c r="AJ30">
        <v>0</v>
      </c>
      <c r="AK30">
        <v>12.709134751773052</v>
      </c>
      <c r="AL30">
        <v>19.481171256454392</v>
      </c>
      <c r="AM30">
        <v>0</v>
      </c>
      <c r="AN30">
        <v>0</v>
      </c>
      <c r="AO30">
        <v>2.194560000000001</v>
      </c>
      <c r="AP30">
        <v>3.1115000000000008</v>
      </c>
      <c r="AQ30">
        <v>0</v>
      </c>
      <c r="AR30">
        <v>2.7100253623188406</v>
      </c>
      <c r="AS30">
        <v>2.3115298840321143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757.32123413830311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79.319999999999993</v>
      </c>
      <c r="L31">
        <v>62.56</v>
      </c>
      <c r="M31">
        <v>0</v>
      </c>
      <c r="N31">
        <v>29.147460358947548</v>
      </c>
      <c r="O31">
        <v>48.95</v>
      </c>
      <c r="P31">
        <v>66.09</v>
      </c>
      <c r="Q31">
        <v>5.042945645821157</v>
      </c>
      <c r="R31">
        <v>10.409999999999998</v>
      </c>
      <c r="S31">
        <v>0</v>
      </c>
      <c r="T31">
        <v>0</v>
      </c>
      <c r="U31">
        <v>282.60000000000002</v>
      </c>
      <c r="V31">
        <v>5.0999999999999996</v>
      </c>
      <c r="W31">
        <v>11.027459695992627</v>
      </c>
      <c r="X31">
        <v>24.272540297257692</v>
      </c>
      <c r="Y31">
        <v>0</v>
      </c>
      <c r="Z31">
        <v>1.6001999999999998</v>
      </c>
      <c r="AA31">
        <v>0</v>
      </c>
      <c r="AB31">
        <v>4.9100810202550642</v>
      </c>
      <c r="AC31">
        <v>4.7516993874666245</v>
      </c>
      <c r="AD31">
        <v>6.7455563966691896</v>
      </c>
      <c r="AE31">
        <v>12.132350492051478</v>
      </c>
      <c r="AF31">
        <v>0</v>
      </c>
      <c r="AG31">
        <v>0</v>
      </c>
      <c r="AH31">
        <v>28.707318690601902</v>
      </c>
      <c r="AI31">
        <v>12.02787745483111</v>
      </c>
      <c r="AJ31">
        <v>0</v>
      </c>
      <c r="AK31">
        <v>12.709134751773052</v>
      </c>
      <c r="AL31">
        <v>12.548098967297765</v>
      </c>
      <c r="AM31">
        <v>0</v>
      </c>
      <c r="AN31">
        <v>0</v>
      </c>
      <c r="AO31">
        <v>2.2174200000000006</v>
      </c>
      <c r="AP31">
        <v>2.8295600000000007</v>
      </c>
      <c r="AQ31">
        <v>0</v>
      </c>
      <c r="AR31">
        <v>2.7100253623188406</v>
      </c>
      <c r="AS31">
        <v>2.3115298840321143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730.72125840531612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48.32</v>
      </c>
      <c r="L32">
        <v>62.569999999999993</v>
      </c>
      <c r="M32">
        <v>0</v>
      </c>
      <c r="N32">
        <v>29.147460358947548</v>
      </c>
      <c r="O32">
        <v>48.95</v>
      </c>
      <c r="P32">
        <v>66.09</v>
      </c>
      <c r="Q32">
        <v>5.042945645821157</v>
      </c>
      <c r="R32">
        <v>10.409999999999998</v>
      </c>
      <c r="S32">
        <v>0</v>
      </c>
      <c r="T32">
        <v>0</v>
      </c>
      <c r="U32">
        <v>282.60000000000002</v>
      </c>
      <c r="V32">
        <v>5.0999999999999996</v>
      </c>
      <c r="W32">
        <v>11.027459695992627</v>
      </c>
      <c r="X32">
        <v>24.272540297257692</v>
      </c>
      <c r="Y32">
        <v>0</v>
      </c>
      <c r="Z32">
        <v>1.6001999999999998</v>
      </c>
      <c r="AA32">
        <v>0</v>
      </c>
      <c r="AB32">
        <v>4.9100810202550642</v>
      </c>
      <c r="AC32">
        <v>2.3745798649285375</v>
      </c>
      <c r="AD32">
        <v>6.7455563966691896</v>
      </c>
      <c r="AE32">
        <v>12.132350492051478</v>
      </c>
      <c r="AF32">
        <v>0</v>
      </c>
      <c r="AG32">
        <v>0</v>
      </c>
      <c r="AH32">
        <v>21.315857233368533</v>
      </c>
      <c r="AI32">
        <v>3.7510926944226242</v>
      </c>
      <c r="AJ32">
        <v>0</v>
      </c>
      <c r="AK32">
        <v>12.709134751773052</v>
      </c>
      <c r="AL32">
        <v>12.548098967297765</v>
      </c>
      <c r="AM32">
        <v>0</v>
      </c>
      <c r="AN32">
        <v>0</v>
      </c>
      <c r="AO32">
        <v>2.2250400000000004</v>
      </c>
      <c r="AP32">
        <v>2.8295600000000007</v>
      </c>
      <c r="AQ32">
        <v>0</v>
      </c>
      <c r="AR32">
        <v>2.7100253623188406</v>
      </c>
      <c r="AS32">
        <v>2.3115298840321143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681.69351266513627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48.32</v>
      </c>
      <c r="L33">
        <v>62.56</v>
      </c>
      <c r="M33">
        <v>0</v>
      </c>
      <c r="N33">
        <v>29.147460358947548</v>
      </c>
      <c r="O33">
        <v>48.95</v>
      </c>
      <c r="P33">
        <v>66.09</v>
      </c>
      <c r="Q33">
        <v>5.042945645821157</v>
      </c>
      <c r="R33">
        <v>10.409999999999998</v>
      </c>
      <c r="S33">
        <v>0</v>
      </c>
      <c r="T33">
        <v>0</v>
      </c>
      <c r="U33">
        <v>282.60000000000002</v>
      </c>
      <c r="V33">
        <v>5.0999999999999996</v>
      </c>
      <c r="W33">
        <v>11.027459695992627</v>
      </c>
      <c r="X33">
        <v>24.272540297257692</v>
      </c>
      <c r="Y33">
        <v>0</v>
      </c>
      <c r="Z33">
        <v>1.6001999999999998</v>
      </c>
      <c r="AA33">
        <v>0</v>
      </c>
      <c r="AB33">
        <v>4.9100810202550642</v>
      </c>
      <c r="AC33">
        <v>2.3745798649285375</v>
      </c>
      <c r="AD33">
        <v>6.7455563966691896</v>
      </c>
      <c r="AE33">
        <v>12.132350492051478</v>
      </c>
      <c r="AF33">
        <v>0</v>
      </c>
      <c r="AG33">
        <v>0</v>
      </c>
      <c r="AH33">
        <v>20.922153959873285</v>
      </c>
      <c r="AI33">
        <v>0.87364650432050295</v>
      </c>
      <c r="AJ33">
        <v>0</v>
      </c>
      <c r="AK33">
        <v>12.709134751773052</v>
      </c>
      <c r="AL33">
        <v>12.548098967297765</v>
      </c>
      <c r="AM33">
        <v>0</v>
      </c>
      <c r="AN33">
        <v>0</v>
      </c>
      <c r="AO33">
        <v>2.2352000000000007</v>
      </c>
      <c r="AP33">
        <v>2.8295600000000007</v>
      </c>
      <c r="AQ33">
        <v>0</v>
      </c>
      <c r="AR33">
        <v>2.7100253623188406</v>
      </c>
      <c r="AS33">
        <v>2.3115298840321143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678.42252320153887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38.659999999999997</v>
      </c>
      <c r="L34">
        <v>35.000000000000007</v>
      </c>
      <c r="M34">
        <v>0</v>
      </c>
      <c r="N34">
        <v>29.147460358947548</v>
      </c>
      <c r="O34">
        <v>48.95</v>
      </c>
      <c r="P34">
        <v>66.09</v>
      </c>
      <c r="Q34">
        <v>2.9</v>
      </c>
      <c r="R34">
        <v>5.7999999999999989</v>
      </c>
      <c r="S34">
        <v>0</v>
      </c>
      <c r="T34">
        <v>0</v>
      </c>
      <c r="U34">
        <v>282.60000000000002</v>
      </c>
      <c r="V34">
        <v>5.0999999999999996</v>
      </c>
      <c r="W34">
        <v>11.027459695992627</v>
      </c>
      <c r="X34">
        <v>24.272540297257692</v>
      </c>
      <c r="Y34">
        <v>0</v>
      </c>
      <c r="Z34">
        <v>1.6001999999999998</v>
      </c>
      <c r="AA34">
        <v>0</v>
      </c>
      <c r="AB34">
        <v>2.7814478619654914</v>
      </c>
      <c r="AC34">
        <v>2.3745798649285375</v>
      </c>
      <c r="AD34">
        <v>6.7455563966691896</v>
      </c>
      <c r="AE34">
        <v>12.132350492051478</v>
      </c>
      <c r="AF34">
        <v>0</v>
      </c>
      <c r="AG34">
        <v>0</v>
      </c>
      <c r="AH34">
        <v>20.922153959873285</v>
      </c>
      <c r="AI34">
        <v>0.87364650432050295</v>
      </c>
      <c r="AJ34">
        <v>0</v>
      </c>
      <c r="AK34">
        <v>12.709134751773052</v>
      </c>
      <c r="AL34">
        <v>12.548098967297765</v>
      </c>
      <c r="AM34">
        <v>0</v>
      </c>
      <c r="AN34">
        <v>0</v>
      </c>
      <c r="AO34">
        <v>2.2352000000000007</v>
      </c>
      <c r="AP34">
        <v>2.8295600000000007</v>
      </c>
      <c r="AQ34">
        <v>0</v>
      </c>
      <c r="AR34">
        <v>4.0637681159420289</v>
      </c>
      <c r="AS34">
        <v>2.3115298840321143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633.67468715105133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38.659999999999997</v>
      </c>
      <c r="L35">
        <v>33.57</v>
      </c>
      <c r="M35">
        <v>0</v>
      </c>
      <c r="N35">
        <v>29.147460358947548</v>
      </c>
      <c r="O35">
        <v>48.95</v>
      </c>
      <c r="P35">
        <v>66.09</v>
      </c>
      <c r="Q35">
        <v>2.9</v>
      </c>
      <c r="R35">
        <v>5.8</v>
      </c>
      <c r="S35">
        <v>0</v>
      </c>
      <c r="T35">
        <v>0</v>
      </c>
      <c r="U35">
        <v>282.60000000000002</v>
      </c>
      <c r="V35">
        <v>5.1029445727482665</v>
      </c>
      <c r="W35">
        <v>11.027459695992627</v>
      </c>
      <c r="X35">
        <v>24.272540297257692</v>
      </c>
      <c r="Y35">
        <v>0</v>
      </c>
      <c r="Z35">
        <v>1.6001999999999998</v>
      </c>
      <c r="AA35">
        <v>0</v>
      </c>
      <c r="AB35">
        <v>2.7814478619654914</v>
      </c>
      <c r="AC35">
        <v>2.3745798649285375</v>
      </c>
      <c r="AD35">
        <v>6.7455563966691896</v>
      </c>
      <c r="AE35">
        <v>12.132350492051478</v>
      </c>
      <c r="AF35">
        <v>0</v>
      </c>
      <c r="AG35">
        <v>0</v>
      </c>
      <c r="AH35">
        <v>20.922153959873285</v>
      </c>
      <c r="AI35">
        <v>0.87364650432050295</v>
      </c>
      <c r="AJ35">
        <v>0</v>
      </c>
      <c r="AK35">
        <v>12.709134751773052</v>
      </c>
      <c r="AL35">
        <v>12.548098967297765</v>
      </c>
      <c r="AM35">
        <v>0</v>
      </c>
      <c r="AN35">
        <v>0</v>
      </c>
      <c r="AO35">
        <v>2.2352000000000007</v>
      </c>
      <c r="AP35">
        <v>2.8295600000000007</v>
      </c>
      <c r="AQ35">
        <v>0</v>
      </c>
      <c r="AR35">
        <v>12.465608695652172</v>
      </c>
      <c r="AS35">
        <v>2.3115298840321143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640.6494723035097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38.659999999999997</v>
      </c>
      <c r="L36">
        <v>33.82</v>
      </c>
      <c r="M36">
        <v>0</v>
      </c>
      <c r="N36">
        <v>29.147460358947548</v>
      </c>
      <c r="O36">
        <v>48.95</v>
      </c>
      <c r="P36">
        <v>66.09</v>
      </c>
      <c r="Q36">
        <v>2.9</v>
      </c>
      <c r="R36">
        <v>5.8</v>
      </c>
      <c r="S36">
        <v>0</v>
      </c>
      <c r="T36">
        <v>0</v>
      </c>
      <c r="U36">
        <v>282.60000000000002</v>
      </c>
      <c r="V36">
        <v>5.1029445727482665</v>
      </c>
      <c r="W36">
        <v>11.027459695992627</v>
      </c>
      <c r="X36">
        <v>24.272540297257692</v>
      </c>
      <c r="Y36">
        <v>0</v>
      </c>
      <c r="Z36">
        <v>1.6001999999999998</v>
      </c>
      <c r="AA36">
        <v>0</v>
      </c>
      <c r="AB36">
        <v>2.7814478619654914</v>
      </c>
      <c r="AC36">
        <v>2.3745798649285375</v>
      </c>
      <c r="AD36">
        <v>6.7455563966691896</v>
      </c>
      <c r="AE36">
        <v>12.132350492051478</v>
      </c>
      <c r="AF36">
        <v>0</v>
      </c>
      <c r="AG36">
        <v>0</v>
      </c>
      <c r="AH36">
        <v>20.922153959873285</v>
      </c>
      <c r="AI36">
        <v>0.87364650432050295</v>
      </c>
      <c r="AJ36">
        <v>0</v>
      </c>
      <c r="AK36">
        <v>12.709134751773052</v>
      </c>
      <c r="AL36">
        <v>12.548098967297765</v>
      </c>
      <c r="AM36">
        <v>0</v>
      </c>
      <c r="AN36">
        <v>0</v>
      </c>
      <c r="AO36">
        <v>2.2758400000000005</v>
      </c>
      <c r="AP36">
        <v>2.8295600000000007</v>
      </c>
      <c r="AQ36">
        <v>0</v>
      </c>
      <c r="AR36">
        <v>12.465608695652172</v>
      </c>
      <c r="AS36">
        <v>2.3115298840321143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640.94011230350975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38.659999999999997</v>
      </c>
      <c r="L37">
        <v>33.82</v>
      </c>
      <c r="M37">
        <v>0</v>
      </c>
      <c r="N37">
        <v>29.147460358947548</v>
      </c>
      <c r="O37">
        <v>48.95</v>
      </c>
      <c r="P37">
        <v>66.09</v>
      </c>
      <c r="Q37">
        <v>2.9</v>
      </c>
      <c r="R37">
        <v>5.8</v>
      </c>
      <c r="S37">
        <v>0</v>
      </c>
      <c r="T37">
        <v>0</v>
      </c>
      <c r="U37">
        <v>282.60000000000002</v>
      </c>
      <c r="V37">
        <v>5.1029445727482665</v>
      </c>
      <c r="W37">
        <v>11.027459695992627</v>
      </c>
      <c r="X37">
        <v>24.272540297257692</v>
      </c>
      <c r="Y37">
        <v>0</v>
      </c>
      <c r="Z37">
        <v>1.6001999999999998</v>
      </c>
      <c r="AA37">
        <v>0</v>
      </c>
      <c r="AB37">
        <v>2.7814478619654914</v>
      </c>
      <c r="AC37">
        <v>2.3745798649285375</v>
      </c>
      <c r="AD37">
        <v>6.7455563966691896</v>
      </c>
      <c r="AE37">
        <v>12.132350492051478</v>
      </c>
      <c r="AF37">
        <v>0</v>
      </c>
      <c r="AG37">
        <v>0</v>
      </c>
      <c r="AH37">
        <v>20.922153959873285</v>
      </c>
      <c r="AI37">
        <v>0.87364650432050295</v>
      </c>
      <c r="AJ37">
        <v>0</v>
      </c>
      <c r="AK37">
        <v>12.709134751773052</v>
      </c>
      <c r="AL37">
        <v>12.548098967297765</v>
      </c>
      <c r="AM37">
        <v>0</v>
      </c>
      <c r="AN37">
        <v>0</v>
      </c>
      <c r="AO37">
        <v>2.2758400000000005</v>
      </c>
      <c r="AP37">
        <v>2.8295600000000007</v>
      </c>
      <c r="AQ37">
        <v>0</v>
      </c>
      <c r="AR37">
        <v>4.0637681159420289</v>
      </c>
      <c r="AS37">
        <v>2.3115298840321143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632.53827172379965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38.659999999999997</v>
      </c>
      <c r="L38">
        <v>33.82</v>
      </c>
      <c r="M38">
        <v>0</v>
      </c>
      <c r="N38">
        <v>29.147460358947548</v>
      </c>
      <c r="O38">
        <v>48.95</v>
      </c>
      <c r="P38">
        <v>66.09</v>
      </c>
      <c r="Q38">
        <v>2.9</v>
      </c>
      <c r="R38">
        <v>5.8</v>
      </c>
      <c r="S38">
        <v>0</v>
      </c>
      <c r="T38">
        <v>0</v>
      </c>
      <c r="U38">
        <v>282.60000000000002</v>
      </c>
      <c r="V38">
        <v>5.1029445727482665</v>
      </c>
      <c r="W38">
        <v>11.027459695992627</v>
      </c>
      <c r="X38">
        <v>24.272540297257692</v>
      </c>
      <c r="Y38">
        <v>0</v>
      </c>
      <c r="Z38">
        <v>1.6001999999999998</v>
      </c>
      <c r="AA38">
        <v>0</v>
      </c>
      <c r="AB38">
        <v>2.7814478619654914</v>
      </c>
      <c r="AC38">
        <v>2.3745798649285375</v>
      </c>
      <c r="AD38">
        <v>6.7455563966691896</v>
      </c>
      <c r="AE38">
        <v>12.132350492051478</v>
      </c>
      <c r="AF38">
        <v>0</v>
      </c>
      <c r="AG38">
        <v>0</v>
      </c>
      <c r="AH38">
        <v>20.922153959873285</v>
      </c>
      <c r="AI38">
        <v>0.87364650432050295</v>
      </c>
      <c r="AJ38">
        <v>0</v>
      </c>
      <c r="AK38">
        <v>12.709134751773052</v>
      </c>
      <c r="AL38">
        <v>12.548098967297765</v>
      </c>
      <c r="AM38">
        <v>0</v>
      </c>
      <c r="AN38">
        <v>0</v>
      </c>
      <c r="AO38">
        <v>2.6898600000000004</v>
      </c>
      <c r="AP38">
        <v>2.8295600000000007</v>
      </c>
      <c r="AQ38">
        <v>0</v>
      </c>
      <c r="AR38">
        <v>3.2510144927536233</v>
      </c>
      <c r="AS38">
        <v>2.3115298840321143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632.13953810061116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38.659999999999997</v>
      </c>
      <c r="L39">
        <v>33.82</v>
      </c>
      <c r="M39">
        <v>0</v>
      </c>
      <c r="N39">
        <v>29.147460358947548</v>
      </c>
      <c r="O39">
        <v>48.95</v>
      </c>
      <c r="P39">
        <v>66.09</v>
      </c>
      <c r="Q39">
        <v>2.9</v>
      </c>
      <c r="R39">
        <v>5.8</v>
      </c>
      <c r="S39">
        <v>0</v>
      </c>
      <c r="T39">
        <v>0</v>
      </c>
      <c r="U39">
        <v>282.60000000000002</v>
      </c>
      <c r="V39">
        <v>5.1029445727482665</v>
      </c>
      <c r="W39">
        <v>11.027052378407266</v>
      </c>
      <c r="X39">
        <v>24.272947176684877</v>
      </c>
      <c r="Y39">
        <v>0</v>
      </c>
      <c r="Z39">
        <v>1.6001999999999998</v>
      </c>
      <c r="AA39">
        <v>0</v>
      </c>
      <c r="AB39">
        <v>2.7814478619654914</v>
      </c>
      <c r="AC39">
        <v>2.3745798649285375</v>
      </c>
      <c r="AD39">
        <v>6.7455563966691896</v>
      </c>
      <c r="AE39">
        <v>12.132350492051478</v>
      </c>
      <c r="AF39">
        <v>0</v>
      </c>
      <c r="AG39">
        <v>0</v>
      </c>
      <c r="AH39">
        <v>20.922153959873285</v>
      </c>
      <c r="AI39">
        <v>3.4361736056559313</v>
      </c>
      <c r="AJ39">
        <v>0</v>
      </c>
      <c r="AK39">
        <v>12.709134751773052</v>
      </c>
      <c r="AL39">
        <v>12.548098967297765</v>
      </c>
      <c r="AM39">
        <v>0</v>
      </c>
      <c r="AN39">
        <v>0</v>
      </c>
      <c r="AO39">
        <v>2.6898600000000004</v>
      </c>
      <c r="AP39">
        <v>2.8295600000000007</v>
      </c>
      <c r="AQ39">
        <v>0</v>
      </c>
      <c r="AR39">
        <v>3.2510144927536233</v>
      </c>
      <c r="AS39">
        <v>2.3115298840321143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634.70206476378826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38.659999999999997</v>
      </c>
      <c r="L40">
        <v>33.82</v>
      </c>
      <c r="M40">
        <v>0</v>
      </c>
      <c r="N40">
        <v>29.147460358947548</v>
      </c>
      <c r="O40">
        <v>48.95</v>
      </c>
      <c r="P40">
        <v>66.09</v>
      </c>
      <c r="Q40">
        <v>2.9</v>
      </c>
      <c r="R40">
        <v>5.8</v>
      </c>
      <c r="S40">
        <v>0</v>
      </c>
      <c r="T40">
        <v>0</v>
      </c>
      <c r="U40">
        <v>282.60000000000002</v>
      </c>
      <c r="V40">
        <v>5.1029445727482665</v>
      </c>
      <c r="W40">
        <v>11.027052378407266</v>
      </c>
      <c r="X40">
        <v>24.272947176684877</v>
      </c>
      <c r="Y40">
        <v>0</v>
      </c>
      <c r="Z40">
        <v>1.6001999999999998</v>
      </c>
      <c r="AA40">
        <v>0</v>
      </c>
      <c r="AB40">
        <v>2.7814478619654914</v>
      </c>
      <c r="AC40">
        <v>2.3745798649285375</v>
      </c>
      <c r="AD40">
        <v>6.7455563966691896</v>
      </c>
      <c r="AE40">
        <v>12.132350492051478</v>
      </c>
      <c r="AF40">
        <v>0</v>
      </c>
      <c r="AG40">
        <v>0</v>
      </c>
      <c r="AH40">
        <v>20.922153959873285</v>
      </c>
      <c r="AI40">
        <v>3.4361736056559313</v>
      </c>
      <c r="AJ40">
        <v>0</v>
      </c>
      <c r="AK40">
        <v>12.709134751773052</v>
      </c>
      <c r="AL40">
        <v>12.548098967297765</v>
      </c>
      <c r="AM40">
        <v>0</v>
      </c>
      <c r="AN40">
        <v>0</v>
      </c>
      <c r="AO40">
        <v>2.7127200000000005</v>
      </c>
      <c r="AP40">
        <v>2.8295600000000007</v>
      </c>
      <c r="AQ40">
        <v>0</v>
      </c>
      <c r="AR40">
        <v>3.2510144927536233</v>
      </c>
      <c r="AS40">
        <v>2.3115298840321143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634.72492476378829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38.659999999999997</v>
      </c>
      <c r="L41">
        <v>33.82</v>
      </c>
      <c r="M41">
        <v>0</v>
      </c>
      <c r="N41">
        <v>29.147460358947548</v>
      </c>
      <c r="O41">
        <v>48.95</v>
      </c>
      <c r="P41">
        <v>66.09</v>
      </c>
      <c r="Q41">
        <v>2.9</v>
      </c>
      <c r="R41">
        <v>5.8</v>
      </c>
      <c r="S41">
        <v>0</v>
      </c>
      <c r="T41">
        <v>0</v>
      </c>
      <c r="U41">
        <v>282.60000000000002</v>
      </c>
      <c r="V41">
        <v>5.1029445727482665</v>
      </c>
      <c r="W41">
        <v>11.027052378407266</v>
      </c>
      <c r="X41">
        <v>24.272947176684877</v>
      </c>
      <c r="Y41">
        <v>0</v>
      </c>
      <c r="Z41">
        <v>1.6001999999999998</v>
      </c>
      <c r="AA41">
        <v>0</v>
      </c>
      <c r="AB41">
        <v>2.7814478619654914</v>
      </c>
      <c r="AC41">
        <v>2.3745798649285375</v>
      </c>
      <c r="AD41">
        <v>6.7455563966691896</v>
      </c>
      <c r="AE41">
        <v>12.132350492051478</v>
      </c>
      <c r="AF41">
        <v>0</v>
      </c>
      <c r="AG41">
        <v>0</v>
      </c>
      <c r="AH41">
        <v>20.922153959873285</v>
      </c>
      <c r="AI41">
        <v>3.4361736056559313</v>
      </c>
      <c r="AJ41">
        <v>0</v>
      </c>
      <c r="AK41">
        <v>12.709134751773052</v>
      </c>
      <c r="AL41">
        <v>12.548098967297765</v>
      </c>
      <c r="AM41">
        <v>0</v>
      </c>
      <c r="AN41">
        <v>0</v>
      </c>
      <c r="AO41">
        <v>2.7940000000000009</v>
      </c>
      <c r="AP41">
        <v>2.8295600000000007</v>
      </c>
      <c r="AQ41">
        <v>0</v>
      </c>
      <c r="AR41">
        <v>3.2510144927536233</v>
      </c>
      <c r="AS41">
        <v>2.4766391614629795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634.97131404121922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38.659999999999997</v>
      </c>
      <c r="L42">
        <v>33.82</v>
      </c>
      <c r="M42">
        <v>0</v>
      </c>
      <c r="N42">
        <v>29.147460358947548</v>
      </c>
      <c r="O42">
        <v>48.95</v>
      </c>
      <c r="P42">
        <v>66.09</v>
      </c>
      <c r="Q42">
        <v>2.9</v>
      </c>
      <c r="R42">
        <v>5.8</v>
      </c>
      <c r="S42">
        <v>0</v>
      </c>
      <c r="T42">
        <v>0</v>
      </c>
      <c r="U42">
        <v>282.60000000000002</v>
      </c>
      <c r="V42">
        <v>5.1029445727482665</v>
      </c>
      <c r="W42">
        <v>11.027052378407266</v>
      </c>
      <c r="X42">
        <v>24.272947176684877</v>
      </c>
      <c r="Y42">
        <v>0</v>
      </c>
      <c r="Z42">
        <v>1.6001999999999998</v>
      </c>
      <c r="AA42">
        <v>0</v>
      </c>
      <c r="AB42">
        <v>2.7814478619654914</v>
      </c>
      <c r="AC42">
        <v>2.3745798649285375</v>
      </c>
      <c r="AD42">
        <v>6.7455563966691896</v>
      </c>
      <c r="AE42">
        <v>12.132350492051478</v>
      </c>
      <c r="AF42">
        <v>0</v>
      </c>
      <c r="AG42">
        <v>0</v>
      </c>
      <c r="AH42">
        <v>20.922153959873285</v>
      </c>
      <c r="AI42">
        <v>3.4361736056559313</v>
      </c>
      <c r="AJ42">
        <v>0</v>
      </c>
      <c r="AK42">
        <v>12.709134751773052</v>
      </c>
      <c r="AL42">
        <v>12.548098967297765</v>
      </c>
      <c r="AM42">
        <v>0</v>
      </c>
      <c r="AN42">
        <v>0</v>
      </c>
      <c r="AO42">
        <v>2.8651200000000006</v>
      </c>
      <c r="AP42">
        <v>2.8295600000000007</v>
      </c>
      <c r="AQ42">
        <v>0</v>
      </c>
      <c r="AR42">
        <v>3.2510144927536233</v>
      </c>
      <c r="AS42">
        <v>2.4766391614629795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635.04243404121928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39.340000000000011</v>
      </c>
      <c r="L43">
        <v>33.82</v>
      </c>
      <c r="M43">
        <v>0</v>
      </c>
      <c r="N43">
        <v>29.147460358947548</v>
      </c>
      <c r="O43">
        <v>48.95</v>
      </c>
      <c r="P43">
        <v>66.09</v>
      </c>
      <c r="Q43">
        <v>2.9</v>
      </c>
      <c r="R43">
        <v>5.8</v>
      </c>
      <c r="S43">
        <v>0</v>
      </c>
      <c r="T43">
        <v>0</v>
      </c>
      <c r="U43">
        <v>282.60000000000002</v>
      </c>
      <c r="V43">
        <v>2.8999999999999995</v>
      </c>
      <c r="W43">
        <v>5.7981981981981985</v>
      </c>
      <c r="X43">
        <v>12.08</v>
      </c>
      <c r="Y43">
        <v>0</v>
      </c>
      <c r="Z43">
        <v>1.6001999999999998</v>
      </c>
      <c r="AA43">
        <v>0</v>
      </c>
      <c r="AB43">
        <v>2.7814478619654914</v>
      </c>
      <c r="AC43">
        <v>2.3745798649285375</v>
      </c>
      <c r="AD43">
        <v>4.4750264950794856</v>
      </c>
      <c r="AE43">
        <v>12.132350492051478</v>
      </c>
      <c r="AF43">
        <v>0</v>
      </c>
      <c r="AG43">
        <v>0</v>
      </c>
      <c r="AH43">
        <v>20.922153959873285</v>
      </c>
      <c r="AI43">
        <v>0.87364650432050295</v>
      </c>
      <c r="AJ43">
        <v>0</v>
      </c>
      <c r="AK43">
        <v>12.709134751773052</v>
      </c>
      <c r="AL43">
        <v>12.548098967297765</v>
      </c>
      <c r="AM43">
        <v>0</v>
      </c>
      <c r="AN43">
        <v>0</v>
      </c>
      <c r="AO43">
        <v>3.1165800000000008</v>
      </c>
      <c r="AP43">
        <v>2.8295600000000007</v>
      </c>
      <c r="AQ43">
        <v>0</v>
      </c>
      <c r="AR43">
        <v>3.2510144927536233</v>
      </c>
      <c r="AS43">
        <v>2.6417484388938455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611.68120038608299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39.340000000000011</v>
      </c>
      <c r="L44">
        <v>33.82</v>
      </c>
      <c r="M44">
        <v>0</v>
      </c>
      <c r="N44">
        <v>29.147460358947548</v>
      </c>
      <c r="O44">
        <v>48.95</v>
      </c>
      <c r="P44">
        <v>66.09</v>
      </c>
      <c r="Q44">
        <v>2.9</v>
      </c>
      <c r="R44">
        <v>5.8</v>
      </c>
      <c r="S44">
        <v>0</v>
      </c>
      <c r="T44">
        <v>0</v>
      </c>
      <c r="U44">
        <v>282.60000000000002</v>
      </c>
      <c r="V44">
        <v>2.8999999999999995</v>
      </c>
      <c r="W44">
        <v>5.7981981981981985</v>
      </c>
      <c r="X44">
        <v>12.08</v>
      </c>
      <c r="Y44">
        <v>0</v>
      </c>
      <c r="Z44">
        <v>1.6001999999999998</v>
      </c>
      <c r="AA44">
        <v>0</v>
      </c>
      <c r="AB44">
        <v>2.7814478619654914</v>
      </c>
      <c r="AC44">
        <v>2.3745798649285375</v>
      </c>
      <c r="AD44">
        <v>4.4750264950794856</v>
      </c>
      <c r="AE44">
        <v>12.132350492051478</v>
      </c>
      <c r="AF44">
        <v>0</v>
      </c>
      <c r="AG44">
        <v>0</v>
      </c>
      <c r="AH44">
        <v>20.922153959873285</v>
      </c>
      <c r="AI44">
        <v>0</v>
      </c>
      <c r="AJ44">
        <v>0</v>
      </c>
      <c r="AK44">
        <v>12.709134751773052</v>
      </c>
      <c r="AL44">
        <v>12.548098967297765</v>
      </c>
      <c r="AM44">
        <v>0</v>
      </c>
      <c r="AN44">
        <v>0</v>
      </c>
      <c r="AO44">
        <v>3.1165800000000008</v>
      </c>
      <c r="AP44">
        <v>2.8295600000000007</v>
      </c>
      <c r="AQ44">
        <v>0</v>
      </c>
      <c r="AR44">
        <v>3.2510144927536233</v>
      </c>
      <c r="AS44">
        <v>7.8312600356824271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615.99706547855112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39.340000000000011</v>
      </c>
      <c r="L45">
        <v>33.82</v>
      </c>
      <c r="M45">
        <v>0</v>
      </c>
      <c r="N45">
        <v>29.147460358947548</v>
      </c>
      <c r="O45">
        <v>48.95</v>
      </c>
      <c r="P45">
        <v>66.09</v>
      </c>
      <c r="Q45">
        <v>2.9</v>
      </c>
      <c r="R45">
        <v>5.8</v>
      </c>
      <c r="S45">
        <v>0</v>
      </c>
      <c r="T45">
        <v>0</v>
      </c>
      <c r="U45">
        <v>282.60000000000002</v>
      </c>
      <c r="V45">
        <v>2.8999999999999995</v>
      </c>
      <c r="W45">
        <v>5.7981981981981985</v>
      </c>
      <c r="X45">
        <v>12.08</v>
      </c>
      <c r="Y45">
        <v>0</v>
      </c>
      <c r="Z45">
        <v>1.6001999999999998</v>
      </c>
      <c r="AA45">
        <v>0</v>
      </c>
      <c r="AB45">
        <v>2.7814478619654914</v>
      </c>
      <c r="AC45">
        <v>2.3745798649285375</v>
      </c>
      <c r="AD45">
        <v>4.4750264950794856</v>
      </c>
      <c r="AE45">
        <v>12.132350492051478</v>
      </c>
      <c r="AF45">
        <v>0</v>
      </c>
      <c r="AG45">
        <v>0</v>
      </c>
      <c r="AH45">
        <v>20.922153959873285</v>
      </c>
      <c r="AI45">
        <v>0</v>
      </c>
      <c r="AJ45">
        <v>0</v>
      </c>
      <c r="AK45">
        <v>12.709134751773052</v>
      </c>
      <c r="AL45">
        <v>9.4117091222030993</v>
      </c>
      <c r="AM45">
        <v>0</v>
      </c>
      <c r="AN45">
        <v>0</v>
      </c>
      <c r="AO45">
        <v>3.1165800000000008</v>
      </c>
      <c r="AP45">
        <v>2.8295600000000007</v>
      </c>
      <c r="AQ45">
        <v>0</v>
      </c>
      <c r="AR45">
        <v>12.465608695652172</v>
      </c>
      <c r="AS45">
        <v>7.8312600356824271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622.07526983635501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39.340000000000011</v>
      </c>
      <c r="L46">
        <v>33.82</v>
      </c>
      <c r="M46">
        <v>0</v>
      </c>
      <c r="N46">
        <v>29.147460358947548</v>
      </c>
      <c r="O46">
        <v>48.95</v>
      </c>
      <c r="P46">
        <v>66.09</v>
      </c>
      <c r="Q46">
        <v>2.9</v>
      </c>
      <c r="R46">
        <v>5.8</v>
      </c>
      <c r="S46">
        <v>0</v>
      </c>
      <c r="T46">
        <v>0</v>
      </c>
      <c r="U46">
        <v>282.60000000000002</v>
      </c>
      <c r="V46">
        <v>2.8999999999999995</v>
      </c>
      <c r="W46">
        <v>5.7981981981981985</v>
      </c>
      <c r="X46">
        <v>12.08</v>
      </c>
      <c r="Y46">
        <v>0</v>
      </c>
      <c r="Z46">
        <v>1.6001999999999998</v>
      </c>
      <c r="AA46">
        <v>0</v>
      </c>
      <c r="AB46">
        <v>2.7814478619654914</v>
      </c>
      <c r="AC46">
        <v>2.3745798649285375</v>
      </c>
      <c r="AD46">
        <v>4.4750264950794856</v>
      </c>
      <c r="AE46">
        <v>12.132350492051478</v>
      </c>
      <c r="AF46">
        <v>0</v>
      </c>
      <c r="AG46">
        <v>0</v>
      </c>
      <c r="AH46">
        <v>20.922153959873285</v>
      </c>
      <c r="AI46">
        <v>0</v>
      </c>
      <c r="AJ46">
        <v>0</v>
      </c>
      <c r="AK46">
        <v>12.709134751773052</v>
      </c>
      <c r="AL46">
        <v>9.4117091222030993</v>
      </c>
      <c r="AM46">
        <v>0</v>
      </c>
      <c r="AN46">
        <v>0</v>
      </c>
      <c r="AO46">
        <v>3.1165800000000008</v>
      </c>
      <c r="AP46">
        <v>2.8295600000000007</v>
      </c>
      <c r="AQ46">
        <v>0</v>
      </c>
      <c r="AR46">
        <v>12.465608695652172</v>
      </c>
      <c r="AS46">
        <v>7.8312600356824271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622.07526983635501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39.742189049245347</v>
      </c>
      <c r="L47">
        <v>34.212725896414348</v>
      </c>
      <c r="M47">
        <v>0</v>
      </c>
      <c r="N47">
        <v>29.147460358947548</v>
      </c>
      <c r="O47">
        <v>48.95</v>
      </c>
      <c r="P47">
        <v>66.095715644728884</v>
      </c>
      <c r="Q47">
        <v>3</v>
      </c>
      <c r="R47">
        <v>5.8</v>
      </c>
      <c r="S47">
        <v>0</v>
      </c>
      <c r="T47">
        <v>0</v>
      </c>
      <c r="U47">
        <v>282.60000000000002</v>
      </c>
      <c r="V47">
        <v>2.8999999999999995</v>
      </c>
      <c r="W47">
        <v>5.7981981981981985</v>
      </c>
      <c r="X47">
        <v>12.08</v>
      </c>
      <c r="Y47">
        <v>0</v>
      </c>
      <c r="Z47">
        <v>1.6001999999999998</v>
      </c>
      <c r="AA47">
        <v>0</v>
      </c>
      <c r="AB47">
        <v>2.7814478619654914</v>
      </c>
      <c r="AC47">
        <v>2.3745798649285375</v>
      </c>
      <c r="AD47">
        <v>4.4750264950794856</v>
      </c>
      <c r="AE47">
        <v>12.132350492051478</v>
      </c>
      <c r="AF47">
        <v>0</v>
      </c>
      <c r="AG47">
        <v>0</v>
      </c>
      <c r="AH47">
        <v>20.922153959873285</v>
      </c>
      <c r="AI47">
        <v>0</v>
      </c>
      <c r="AJ47">
        <v>0</v>
      </c>
      <c r="AK47">
        <v>12.709134751773052</v>
      </c>
      <c r="AL47">
        <v>9.4117091222030993</v>
      </c>
      <c r="AM47">
        <v>0</v>
      </c>
      <c r="AN47">
        <v>0</v>
      </c>
      <c r="AO47">
        <v>3.1165800000000008</v>
      </c>
      <c r="AP47">
        <v>2.8295600000000007</v>
      </c>
      <c r="AQ47">
        <v>0</v>
      </c>
      <c r="AR47">
        <v>4.0637681159420289</v>
      </c>
      <c r="AS47">
        <v>7.8312600356824271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614.57405984703348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39.742189049245347</v>
      </c>
      <c r="L48">
        <v>34.212725896414348</v>
      </c>
      <c r="M48">
        <v>0</v>
      </c>
      <c r="N48">
        <v>29.147460358947548</v>
      </c>
      <c r="O48">
        <v>48.95</v>
      </c>
      <c r="P48">
        <v>66.095715644728884</v>
      </c>
      <c r="Q48">
        <v>3</v>
      </c>
      <c r="R48">
        <v>5.8</v>
      </c>
      <c r="S48">
        <v>0</v>
      </c>
      <c r="T48">
        <v>0</v>
      </c>
      <c r="U48">
        <v>282.60000000000002</v>
      </c>
      <c r="V48">
        <v>2.8999999999999995</v>
      </c>
      <c r="W48">
        <v>5.7981981981981985</v>
      </c>
      <c r="X48">
        <v>12.08</v>
      </c>
      <c r="Y48">
        <v>0</v>
      </c>
      <c r="Z48">
        <v>1.6001999999999998</v>
      </c>
      <c r="AA48">
        <v>0</v>
      </c>
      <c r="AB48">
        <v>2.7814478619654914</v>
      </c>
      <c r="AC48">
        <v>2.3745798649285375</v>
      </c>
      <c r="AD48">
        <v>4.4750264950794856</v>
      </c>
      <c r="AE48">
        <v>12.132350492051478</v>
      </c>
      <c r="AF48">
        <v>0</v>
      </c>
      <c r="AG48">
        <v>0</v>
      </c>
      <c r="AH48">
        <v>20.922153959873285</v>
      </c>
      <c r="AI48">
        <v>0</v>
      </c>
      <c r="AJ48">
        <v>0</v>
      </c>
      <c r="AK48">
        <v>12.709134751773052</v>
      </c>
      <c r="AL48">
        <v>9.4117091222030993</v>
      </c>
      <c r="AM48">
        <v>0</v>
      </c>
      <c r="AN48">
        <v>0</v>
      </c>
      <c r="AO48">
        <v>3.1165800000000008</v>
      </c>
      <c r="AP48">
        <v>2.8295600000000007</v>
      </c>
      <c r="AQ48">
        <v>0</v>
      </c>
      <c r="AR48">
        <v>3.2510144927536233</v>
      </c>
      <c r="AS48">
        <v>7.8312600356824271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613.76130622384505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39.742189049245347</v>
      </c>
      <c r="L49">
        <v>34.212725896414348</v>
      </c>
      <c r="M49">
        <v>0</v>
      </c>
      <c r="N49">
        <v>29.147460358947548</v>
      </c>
      <c r="O49">
        <v>48.95</v>
      </c>
      <c r="P49">
        <v>66.095715644728884</v>
      </c>
      <c r="Q49">
        <v>3</v>
      </c>
      <c r="R49">
        <v>5.8</v>
      </c>
      <c r="S49">
        <v>0</v>
      </c>
      <c r="T49">
        <v>0</v>
      </c>
      <c r="U49">
        <v>282.60000000000002</v>
      </c>
      <c r="V49">
        <v>2.8999999999999995</v>
      </c>
      <c r="W49">
        <v>5.7981981981981985</v>
      </c>
      <c r="X49">
        <v>12.08</v>
      </c>
      <c r="Y49">
        <v>0</v>
      </c>
      <c r="Z49">
        <v>1.6001999999999998</v>
      </c>
      <c r="AA49">
        <v>0</v>
      </c>
      <c r="AB49">
        <v>2.7814478619654914</v>
      </c>
      <c r="AC49">
        <v>2.3745798649285375</v>
      </c>
      <c r="AD49">
        <v>4.4750264950794856</v>
      </c>
      <c r="AE49">
        <v>12.132350492051478</v>
      </c>
      <c r="AF49">
        <v>0</v>
      </c>
      <c r="AG49">
        <v>0</v>
      </c>
      <c r="AH49">
        <v>20.922153959873285</v>
      </c>
      <c r="AI49">
        <v>0</v>
      </c>
      <c r="AJ49">
        <v>0</v>
      </c>
      <c r="AK49">
        <v>12.709134751773052</v>
      </c>
      <c r="AL49">
        <v>9.4117091222030993</v>
      </c>
      <c r="AM49">
        <v>0</v>
      </c>
      <c r="AN49">
        <v>0</v>
      </c>
      <c r="AO49">
        <v>3.1165800000000008</v>
      </c>
      <c r="AP49">
        <v>2.8295600000000007</v>
      </c>
      <c r="AQ49">
        <v>0</v>
      </c>
      <c r="AR49">
        <v>3.2510144927536233</v>
      </c>
      <c r="AS49">
        <v>7.8312600356824271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613.76130622384505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39.742189049245347</v>
      </c>
      <c r="L50">
        <v>34.212725896414348</v>
      </c>
      <c r="M50">
        <v>0</v>
      </c>
      <c r="N50">
        <v>29.147460358947548</v>
      </c>
      <c r="O50">
        <v>48.95</v>
      </c>
      <c r="P50">
        <v>66.095715644728884</v>
      </c>
      <c r="Q50">
        <v>3</v>
      </c>
      <c r="R50">
        <v>5.8</v>
      </c>
      <c r="S50">
        <v>0</v>
      </c>
      <c r="T50">
        <v>0</v>
      </c>
      <c r="U50">
        <v>282.60000000000002</v>
      </c>
      <c r="V50">
        <v>2.8999999999999995</v>
      </c>
      <c r="W50">
        <v>5.7981981981981985</v>
      </c>
      <c r="X50">
        <v>12.08</v>
      </c>
      <c r="Y50">
        <v>0</v>
      </c>
      <c r="Z50">
        <v>0</v>
      </c>
      <c r="AA50">
        <v>0</v>
      </c>
      <c r="AB50">
        <v>2.7814478619654914</v>
      </c>
      <c r="AC50">
        <v>2.3745798649285375</v>
      </c>
      <c r="AD50">
        <v>4.4750264950794856</v>
      </c>
      <c r="AE50">
        <v>12.132350492051478</v>
      </c>
      <c r="AF50">
        <v>0</v>
      </c>
      <c r="AG50">
        <v>0</v>
      </c>
      <c r="AH50">
        <v>20.922153959873285</v>
      </c>
      <c r="AI50">
        <v>0</v>
      </c>
      <c r="AJ50">
        <v>0</v>
      </c>
      <c r="AK50">
        <v>12.709134751773052</v>
      </c>
      <c r="AL50">
        <v>9.4117091222030993</v>
      </c>
      <c r="AM50">
        <v>0</v>
      </c>
      <c r="AN50">
        <v>0</v>
      </c>
      <c r="AO50">
        <v>3.1165800000000008</v>
      </c>
      <c r="AP50">
        <v>2.8295600000000007</v>
      </c>
      <c r="AQ50">
        <v>0</v>
      </c>
      <c r="AR50">
        <v>3.2510144927536233</v>
      </c>
      <c r="AS50">
        <v>2.6417484388938455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606.97159462705645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39.742189049245347</v>
      </c>
      <c r="L51">
        <v>34.212725896414348</v>
      </c>
      <c r="M51">
        <v>0</v>
      </c>
      <c r="N51">
        <v>29.147460358947548</v>
      </c>
      <c r="O51">
        <v>48.95</v>
      </c>
      <c r="P51">
        <v>66.095715644728884</v>
      </c>
      <c r="Q51">
        <v>3</v>
      </c>
      <c r="R51">
        <v>5.8</v>
      </c>
      <c r="S51">
        <v>0</v>
      </c>
      <c r="T51">
        <v>0</v>
      </c>
      <c r="U51">
        <v>265.70999999999998</v>
      </c>
      <c r="V51">
        <v>2.8999999999999995</v>
      </c>
      <c r="W51">
        <v>5.7981981981981985</v>
      </c>
      <c r="X51">
        <v>12.08</v>
      </c>
      <c r="Y51">
        <v>0</v>
      </c>
      <c r="Z51">
        <v>0</v>
      </c>
      <c r="AA51">
        <v>0</v>
      </c>
      <c r="AB51">
        <v>2.7814478619654914</v>
      </c>
      <c r="AC51">
        <v>2.3745798649285375</v>
      </c>
      <c r="AD51">
        <v>4.4750264950794856</v>
      </c>
      <c r="AE51">
        <v>12.132350492051478</v>
      </c>
      <c r="AF51">
        <v>0</v>
      </c>
      <c r="AG51">
        <v>0</v>
      </c>
      <c r="AH51">
        <v>20.922153959873285</v>
      </c>
      <c r="AI51">
        <v>0</v>
      </c>
      <c r="AJ51">
        <v>0</v>
      </c>
      <c r="AK51">
        <v>12.709134751773052</v>
      </c>
      <c r="AL51">
        <v>9.4117091222030993</v>
      </c>
      <c r="AM51">
        <v>0</v>
      </c>
      <c r="AN51">
        <v>0</v>
      </c>
      <c r="AO51">
        <v>3.1165800000000008</v>
      </c>
      <c r="AP51">
        <v>2.8295600000000007</v>
      </c>
      <c r="AQ51">
        <v>0</v>
      </c>
      <c r="AR51">
        <v>2.7100253623188406</v>
      </c>
      <c r="AS51">
        <v>2.4105954504906335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589.30945250821833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39.742189049245347</v>
      </c>
      <c r="L52">
        <v>34.212725896414348</v>
      </c>
      <c r="M52">
        <v>0</v>
      </c>
      <c r="N52">
        <v>29.147460358947548</v>
      </c>
      <c r="O52">
        <v>48.95</v>
      </c>
      <c r="P52">
        <v>66.095715644728884</v>
      </c>
      <c r="Q52">
        <v>3</v>
      </c>
      <c r="R52">
        <v>5.8</v>
      </c>
      <c r="S52">
        <v>0</v>
      </c>
      <c r="T52">
        <v>0</v>
      </c>
      <c r="U52">
        <v>252.04999999999998</v>
      </c>
      <c r="V52">
        <v>2.8999999999999995</v>
      </c>
      <c r="W52">
        <v>5.7981981981981985</v>
      </c>
      <c r="X52">
        <v>12.08</v>
      </c>
      <c r="Y52">
        <v>0</v>
      </c>
      <c r="Z52">
        <v>0</v>
      </c>
      <c r="AA52">
        <v>0</v>
      </c>
      <c r="AB52">
        <v>2.7814478619654914</v>
      </c>
      <c r="AC52">
        <v>2.3745798649285375</v>
      </c>
      <c r="AD52">
        <v>4.4750264950794856</v>
      </c>
      <c r="AE52">
        <v>12.132350492051478</v>
      </c>
      <c r="AF52">
        <v>0</v>
      </c>
      <c r="AG52">
        <v>0</v>
      </c>
      <c r="AH52">
        <v>20.922153959873285</v>
      </c>
      <c r="AI52">
        <v>0</v>
      </c>
      <c r="AJ52">
        <v>0</v>
      </c>
      <c r="AK52">
        <v>12.709134751773052</v>
      </c>
      <c r="AL52">
        <v>9.4117091222030993</v>
      </c>
      <c r="AM52">
        <v>0</v>
      </c>
      <c r="AN52">
        <v>0</v>
      </c>
      <c r="AO52">
        <v>3.1165800000000008</v>
      </c>
      <c r="AP52">
        <v>2.8295600000000007</v>
      </c>
      <c r="AQ52">
        <v>0</v>
      </c>
      <c r="AR52">
        <v>2.7100253623188406</v>
      </c>
      <c r="AS52">
        <v>2.4105954504906335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575.64945250821813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39.742189049245347</v>
      </c>
      <c r="L53">
        <v>34.212725896414348</v>
      </c>
      <c r="M53">
        <v>0</v>
      </c>
      <c r="N53">
        <v>29.147460358947548</v>
      </c>
      <c r="O53">
        <v>48.95</v>
      </c>
      <c r="P53">
        <v>66.095715644728884</v>
      </c>
      <c r="Q53">
        <v>3</v>
      </c>
      <c r="R53">
        <v>5.8</v>
      </c>
      <c r="S53">
        <v>0</v>
      </c>
      <c r="T53">
        <v>0</v>
      </c>
      <c r="U53">
        <v>235.5</v>
      </c>
      <c r="V53">
        <v>5.1029445727482665</v>
      </c>
      <c r="W53">
        <v>11.027052378407266</v>
      </c>
      <c r="X53">
        <v>24.272947176684877</v>
      </c>
      <c r="Y53">
        <v>0</v>
      </c>
      <c r="Z53">
        <v>0</v>
      </c>
      <c r="AA53">
        <v>0</v>
      </c>
      <c r="AB53">
        <v>2.7814478619654914</v>
      </c>
      <c r="AC53">
        <v>2.3745798649285375</v>
      </c>
      <c r="AD53">
        <v>4.4750264950794856</v>
      </c>
      <c r="AE53">
        <v>12.132350492051478</v>
      </c>
      <c r="AF53">
        <v>0</v>
      </c>
      <c r="AG53">
        <v>0</v>
      </c>
      <c r="AH53">
        <v>20.922153959873285</v>
      </c>
      <c r="AI53">
        <v>0</v>
      </c>
      <c r="AJ53">
        <v>0</v>
      </c>
      <c r="AK53">
        <v>12.709134751773052</v>
      </c>
      <c r="AL53">
        <v>9.4117091222030993</v>
      </c>
      <c r="AM53">
        <v>0</v>
      </c>
      <c r="AN53">
        <v>0</v>
      </c>
      <c r="AO53">
        <v>3.0175200000000006</v>
      </c>
      <c r="AP53">
        <v>2.8295600000000007</v>
      </c>
      <c r="AQ53">
        <v>0</v>
      </c>
      <c r="AR53">
        <v>2.7100253623188406</v>
      </c>
      <c r="AS53">
        <v>2.4105954504906335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578.62513843786041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39.742189049245347</v>
      </c>
      <c r="L54">
        <v>34.212725896414348</v>
      </c>
      <c r="M54">
        <v>0</v>
      </c>
      <c r="N54">
        <v>29.147460358947548</v>
      </c>
      <c r="O54">
        <v>48.95</v>
      </c>
      <c r="P54">
        <v>66.095715644728884</v>
      </c>
      <c r="Q54">
        <v>3</v>
      </c>
      <c r="R54">
        <v>5.8</v>
      </c>
      <c r="S54">
        <v>0</v>
      </c>
      <c r="T54">
        <v>0</v>
      </c>
      <c r="U54">
        <v>235.5</v>
      </c>
      <c r="V54">
        <v>5.1029445727482665</v>
      </c>
      <c r="W54">
        <v>11.027052378407266</v>
      </c>
      <c r="X54">
        <v>24.272947176684877</v>
      </c>
      <c r="Y54">
        <v>0</v>
      </c>
      <c r="Z54">
        <v>0</v>
      </c>
      <c r="AA54">
        <v>0</v>
      </c>
      <c r="AB54">
        <v>2.7814478619654914</v>
      </c>
      <c r="AC54">
        <v>2.3745798649285375</v>
      </c>
      <c r="AD54">
        <v>4.4750264950794856</v>
      </c>
      <c r="AE54">
        <v>12.132350492051478</v>
      </c>
      <c r="AF54">
        <v>0</v>
      </c>
      <c r="AG54">
        <v>0</v>
      </c>
      <c r="AH54">
        <v>20.922153959873285</v>
      </c>
      <c r="AI54">
        <v>0</v>
      </c>
      <c r="AJ54">
        <v>0</v>
      </c>
      <c r="AK54">
        <v>12.709134751773052</v>
      </c>
      <c r="AL54">
        <v>9.4117091222030993</v>
      </c>
      <c r="AM54">
        <v>0</v>
      </c>
      <c r="AN54">
        <v>0</v>
      </c>
      <c r="AO54">
        <v>3.0175200000000006</v>
      </c>
      <c r="AP54">
        <v>2.8295600000000007</v>
      </c>
      <c r="AQ54">
        <v>0</v>
      </c>
      <c r="AR54">
        <v>2.7100253623188406</v>
      </c>
      <c r="AS54">
        <v>2.4105954504906335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578.62513843786041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39.742189049245347</v>
      </c>
      <c r="L55">
        <v>34.212725896414348</v>
      </c>
      <c r="M55">
        <v>0</v>
      </c>
      <c r="N55">
        <v>29.147460358947548</v>
      </c>
      <c r="O55">
        <v>48.95</v>
      </c>
      <c r="P55">
        <v>65.8</v>
      </c>
      <c r="Q55">
        <v>3</v>
      </c>
      <c r="R55">
        <v>5.8</v>
      </c>
      <c r="S55">
        <v>0</v>
      </c>
      <c r="T55">
        <v>0</v>
      </c>
      <c r="U55">
        <v>235.5</v>
      </c>
      <c r="V55">
        <v>5.1029445727482665</v>
      </c>
      <c r="W55">
        <v>11.027459695992627</v>
      </c>
      <c r="X55">
        <v>24.272540297257692</v>
      </c>
      <c r="Y55">
        <v>0</v>
      </c>
      <c r="Z55">
        <v>0</v>
      </c>
      <c r="AA55">
        <v>0</v>
      </c>
      <c r="AB55">
        <v>2.7814478619654914</v>
      </c>
      <c r="AC55">
        <v>2.3745798649285375</v>
      </c>
      <c r="AD55">
        <v>4.4750264950794856</v>
      </c>
      <c r="AE55">
        <v>12.132350492051478</v>
      </c>
      <c r="AF55">
        <v>0</v>
      </c>
      <c r="AG55">
        <v>0</v>
      </c>
      <c r="AH55">
        <v>20.922153959873285</v>
      </c>
      <c r="AI55">
        <v>0</v>
      </c>
      <c r="AJ55">
        <v>0</v>
      </c>
      <c r="AK55">
        <v>12.709134751773052</v>
      </c>
      <c r="AL55">
        <v>13.116966437177283</v>
      </c>
      <c r="AM55">
        <v>0</v>
      </c>
      <c r="AN55">
        <v>0</v>
      </c>
      <c r="AO55">
        <v>3.0175200000000006</v>
      </c>
      <c r="AP55">
        <v>2.8295600000000007</v>
      </c>
      <c r="AQ55">
        <v>0</v>
      </c>
      <c r="AR55">
        <v>2.7100253623188406</v>
      </c>
      <c r="AS55">
        <v>2.4105954504906335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582.03468054626398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39.742189049245347</v>
      </c>
      <c r="L56">
        <v>34.212725896414348</v>
      </c>
      <c r="M56">
        <v>0</v>
      </c>
      <c r="N56">
        <v>29.147460358947548</v>
      </c>
      <c r="O56">
        <v>48.95</v>
      </c>
      <c r="P56">
        <v>66.09</v>
      </c>
      <c r="Q56">
        <v>3</v>
      </c>
      <c r="R56">
        <v>5.8</v>
      </c>
      <c r="S56">
        <v>0</v>
      </c>
      <c r="T56">
        <v>0</v>
      </c>
      <c r="U56">
        <v>235.5</v>
      </c>
      <c r="V56">
        <v>5.1029445727482665</v>
      </c>
      <c r="W56">
        <v>11.027459695992627</v>
      </c>
      <c r="X56">
        <v>24.272540297257692</v>
      </c>
      <c r="Y56">
        <v>0</v>
      </c>
      <c r="Z56">
        <v>0</v>
      </c>
      <c r="AA56">
        <v>0</v>
      </c>
      <c r="AB56">
        <v>2.7814478619654914</v>
      </c>
      <c r="AC56">
        <v>2.3745798649285375</v>
      </c>
      <c r="AD56">
        <v>4.4750264950794856</v>
      </c>
      <c r="AE56">
        <v>12.132350492051478</v>
      </c>
      <c r="AF56">
        <v>0</v>
      </c>
      <c r="AG56">
        <v>0</v>
      </c>
      <c r="AH56">
        <v>15.341727560718057</v>
      </c>
      <c r="AI56">
        <v>0</v>
      </c>
      <c r="AJ56">
        <v>0</v>
      </c>
      <c r="AK56">
        <v>12.709134751773052</v>
      </c>
      <c r="AL56">
        <v>19.481171256454392</v>
      </c>
      <c r="AM56">
        <v>0</v>
      </c>
      <c r="AN56">
        <v>0</v>
      </c>
      <c r="AO56">
        <v>3.0175200000000006</v>
      </c>
      <c r="AP56">
        <v>2.8295600000000007</v>
      </c>
      <c r="AQ56">
        <v>0</v>
      </c>
      <c r="AR56">
        <v>2.7100253623188406</v>
      </c>
      <c r="AS56">
        <v>2.4105954504906335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583.1084589663858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39.742189049245347</v>
      </c>
      <c r="L57">
        <v>34.212725896414348</v>
      </c>
      <c r="M57">
        <v>0</v>
      </c>
      <c r="N57">
        <v>29.147460358947548</v>
      </c>
      <c r="O57">
        <v>48.95</v>
      </c>
      <c r="P57">
        <v>66.09</v>
      </c>
      <c r="Q57">
        <v>3</v>
      </c>
      <c r="R57">
        <v>5.8</v>
      </c>
      <c r="S57">
        <v>0</v>
      </c>
      <c r="T57">
        <v>0</v>
      </c>
      <c r="U57">
        <v>235.5</v>
      </c>
      <c r="V57">
        <v>5.1029445727482665</v>
      </c>
      <c r="W57">
        <v>11.027459695992627</v>
      </c>
      <c r="X57">
        <v>24.272540297257692</v>
      </c>
      <c r="Y57">
        <v>0</v>
      </c>
      <c r="Z57">
        <v>0</v>
      </c>
      <c r="AA57">
        <v>0</v>
      </c>
      <c r="AB57">
        <v>2.7814478619654914</v>
      </c>
      <c r="AC57">
        <v>2.3745798649285375</v>
      </c>
      <c r="AD57">
        <v>4.4750264950794856</v>
      </c>
      <c r="AE57">
        <v>12.132350492051478</v>
      </c>
      <c r="AF57">
        <v>0</v>
      </c>
      <c r="AG57">
        <v>0</v>
      </c>
      <c r="AH57">
        <v>15.341727560718057</v>
      </c>
      <c r="AI57">
        <v>0</v>
      </c>
      <c r="AJ57">
        <v>0</v>
      </c>
      <c r="AK57">
        <v>12.709134751773052</v>
      </c>
      <c r="AL57">
        <v>19.481171256454392</v>
      </c>
      <c r="AM57">
        <v>0</v>
      </c>
      <c r="AN57">
        <v>0</v>
      </c>
      <c r="AO57">
        <v>3.0175200000000006</v>
      </c>
      <c r="AP57">
        <v>2.8295600000000007</v>
      </c>
      <c r="AQ57">
        <v>0</v>
      </c>
      <c r="AR57">
        <v>2.7100253623188406</v>
      </c>
      <c r="AS57">
        <v>2.4105954504906335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583.1084589663858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39.742189049245347</v>
      </c>
      <c r="L58">
        <v>34.212725896414348</v>
      </c>
      <c r="M58">
        <v>0</v>
      </c>
      <c r="N58">
        <v>29.147460358947548</v>
      </c>
      <c r="O58">
        <v>48.95</v>
      </c>
      <c r="P58">
        <v>66.09</v>
      </c>
      <c r="Q58">
        <v>3</v>
      </c>
      <c r="R58">
        <v>5.8</v>
      </c>
      <c r="S58">
        <v>0</v>
      </c>
      <c r="T58">
        <v>0</v>
      </c>
      <c r="U58">
        <v>235.5</v>
      </c>
      <c r="V58">
        <v>5.1029445727482665</v>
      </c>
      <c r="W58">
        <v>11.027459695992627</v>
      </c>
      <c r="X58">
        <v>24.272540297257692</v>
      </c>
      <c r="Y58">
        <v>0</v>
      </c>
      <c r="Z58">
        <v>0</v>
      </c>
      <c r="AA58">
        <v>0</v>
      </c>
      <c r="AB58">
        <v>2.7814478619654914</v>
      </c>
      <c r="AC58">
        <v>2.3745798649285375</v>
      </c>
      <c r="AD58">
        <v>4.4750264950794856</v>
      </c>
      <c r="AE58">
        <v>12.132350492051478</v>
      </c>
      <c r="AF58">
        <v>0</v>
      </c>
      <c r="AG58">
        <v>0</v>
      </c>
      <c r="AH58">
        <v>15.341727560718057</v>
      </c>
      <c r="AI58">
        <v>0</v>
      </c>
      <c r="AJ58">
        <v>0</v>
      </c>
      <c r="AK58">
        <v>12.709134751773052</v>
      </c>
      <c r="AL58">
        <v>19.481171256454392</v>
      </c>
      <c r="AM58">
        <v>0</v>
      </c>
      <c r="AN58">
        <v>0</v>
      </c>
      <c r="AO58">
        <v>3.0175200000000006</v>
      </c>
      <c r="AP58">
        <v>2.8295600000000007</v>
      </c>
      <c r="AQ58">
        <v>0</v>
      </c>
      <c r="AR58">
        <v>2.7100253623188406</v>
      </c>
      <c r="AS58">
        <v>2.4105954504906335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583.1084589663858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39.742189049245347</v>
      </c>
      <c r="L59">
        <v>34.212725896414348</v>
      </c>
      <c r="M59">
        <v>0</v>
      </c>
      <c r="N59">
        <v>29.147460358947548</v>
      </c>
      <c r="O59">
        <v>48.95</v>
      </c>
      <c r="P59">
        <v>66.09</v>
      </c>
      <c r="Q59">
        <v>3</v>
      </c>
      <c r="R59">
        <v>5.8</v>
      </c>
      <c r="S59">
        <v>0</v>
      </c>
      <c r="T59">
        <v>0</v>
      </c>
      <c r="U59">
        <v>235.5</v>
      </c>
      <c r="V59">
        <v>5.1029445727482665</v>
      </c>
      <c r="W59">
        <v>11.027459695992627</v>
      </c>
      <c r="X59">
        <v>24.272540297257692</v>
      </c>
      <c r="Y59">
        <v>0</v>
      </c>
      <c r="Z59">
        <v>0</v>
      </c>
      <c r="AA59">
        <v>0</v>
      </c>
      <c r="AB59">
        <v>2.7814478619654914</v>
      </c>
      <c r="AC59">
        <v>2.3745798649285375</v>
      </c>
      <c r="AD59">
        <v>4.4750264950794856</v>
      </c>
      <c r="AE59">
        <v>12.132350492051478</v>
      </c>
      <c r="AF59">
        <v>0</v>
      </c>
      <c r="AG59">
        <v>0</v>
      </c>
      <c r="AH59">
        <v>15.341727560718057</v>
      </c>
      <c r="AI59">
        <v>0</v>
      </c>
      <c r="AJ59">
        <v>0</v>
      </c>
      <c r="AK59">
        <v>12.709134751773052</v>
      </c>
      <c r="AL59">
        <v>19.481171256454392</v>
      </c>
      <c r="AM59">
        <v>0</v>
      </c>
      <c r="AN59">
        <v>0</v>
      </c>
      <c r="AO59">
        <v>2.6111200000000001</v>
      </c>
      <c r="AP59">
        <v>2.8295600000000007</v>
      </c>
      <c r="AQ59">
        <v>0</v>
      </c>
      <c r="AR59">
        <v>2.7100253623188406</v>
      </c>
      <c r="AS59">
        <v>2.4105954504906335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582.70205896638583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39.742189049245347</v>
      </c>
      <c r="L60">
        <v>34.212725896414348</v>
      </c>
      <c r="M60">
        <v>0</v>
      </c>
      <c r="N60">
        <v>29.147460358947548</v>
      </c>
      <c r="O60">
        <v>48.95</v>
      </c>
      <c r="P60">
        <v>66.09</v>
      </c>
      <c r="Q60">
        <v>3</v>
      </c>
      <c r="R60">
        <v>5.8</v>
      </c>
      <c r="S60">
        <v>0</v>
      </c>
      <c r="T60">
        <v>0</v>
      </c>
      <c r="U60">
        <v>235.5</v>
      </c>
      <c r="V60">
        <v>5.1029445727482665</v>
      </c>
      <c r="W60">
        <v>11.027459695992627</v>
      </c>
      <c r="X60">
        <v>24.272540297257692</v>
      </c>
      <c r="Y60">
        <v>0</v>
      </c>
      <c r="Z60">
        <v>0</v>
      </c>
      <c r="AA60">
        <v>0</v>
      </c>
      <c r="AB60">
        <v>2.7814478619654914</v>
      </c>
      <c r="AC60">
        <v>2.3745798649285375</v>
      </c>
      <c r="AD60">
        <v>4.4750264950794856</v>
      </c>
      <c r="AE60">
        <v>12.132350492051478</v>
      </c>
      <c r="AF60">
        <v>0</v>
      </c>
      <c r="AG60">
        <v>0</v>
      </c>
      <c r="AH60">
        <v>15.341727560718057</v>
      </c>
      <c r="AI60">
        <v>0</v>
      </c>
      <c r="AJ60">
        <v>0</v>
      </c>
      <c r="AK60">
        <v>12.709134751773052</v>
      </c>
      <c r="AL60">
        <v>12.548098967297765</v>
      </c>
      <c r="AM60">
        <v>0</v>
      </c>
      <c r="AN60">
        <v>0</v>
      </c>
      <c r="AO60">
        <v>2.6111200000000001</v>
      </c>
      <c r="AP60">
        <v>2.8295600000000007</v>
      </c>
      <c r="AQ60">
        <v>0</v>
      </c>
      <c r="AR60">
        <v>2.7100253623188406</v>
      </c>
      <c r="AS60">
        <v>2.4105954504906335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575.76898667722912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37.288280219526818</v>
      </c>
      <c r="L61">
        <v>33.82</v>
      </c>
      <c r="M61">
        <v>0</v>
      </c>
      <c r="N61">
        <v>29.147460358947548</v>
      </c>
      <c r="O61">
        <v>48.95</v>
      </c>
      <c r="P61">
        <v>66.09</v>
      </c>
      <c r="Q61">
        <v>2.9</v>
      </c>
      <c r="R61">
        <v>10.41</v>
      </c>
      <c r="S61">
        <v>0</v>
      </c>
      <c r="T61">
        <v>0</v>
      </c>
      <c r="U61">
        <v>235.5</v>
      </c>
      <c r="V61">
        <v>5.0999999999999996</v>
      </c>
      <c r="W61">
        <v>11.027459695992627</v>
      </c>
      <c r="X61">
        <v>24.272540297257692</v>
      </c>
      <c r="Y61">
        <v>0</v>
      </c>
      <c r="Z61">
        <v>0</v>
      </c>
      <c r="AA61">
        <v>0</v>
      </c>
      <c r="AB61">
        <v>2.7814478619654914</v>
      </c>
      <c r="AC61">
        <v>2.3745798649285375</v>
      </c>
      <c r="AD61">
        <v>4.4750264950794856</v>
      </c>
      <c r="AE61">
        <v>12.132350492051478</v>
      </c>
      <c r="AF61">
        <v>0</v>
      </c>
      <c r="AG61">
        <v>0</v>
      </c>
      <c r="AH61">
        <v>15.341727560718057</v>
      </c>
      <c r="AI61">
        <v>0</v>
      </c>
      <c r="AJ61">
        <v>0</v>
      </c>
      <c r="AK61">
        <v>12.709134751773052</v>
      </c>
      <c r="AL61">
        <v>9.4117091222030993</v>
      </c>
      <c r="AM61">
        <v>0</v>
      </c>
      <c r="AN61">
        <v>0</v>
      </c>
      <c r="AO61">
        <v>2.6111200000000001</v>
      </c>
      <c r="AP61">
        <v>2.8295600000000007</v>
      </c>
      <c r="AQ61">
        <v>0</v>
      </c>
      <c r="AR61">
        <v>2.7100253623188406</v>
      </c>
      <c r="AS61">
        <v>2.3115298840321143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574.19395196679488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38.659999999999989</v>
      </c>
      <c r="L62">
        <v>33.82</v>
      </c>
      <c r="M62">
        <v>0</v>
      </c>
      <c r="N62">
        <v>29.147460358947548</v>
      </c>
      <c r="O62">
        <v>48.95</v>
      </c>
      <c r="P62">
        <v>66.09</v>
      </c>
      <c r="Q62">
        <v>2.9</v>
      </c>
      <c r="R62">
        <v>10.41</v>
      </c>
      <c r="S62">
        <v>0</v>
      </c>
      <c r="T62">
        <v>0</v>
      </c>
      <c r="U62">
        <v>235.5</v>
      </c>
      <c r="V62">
        <v>5.0999999999999996</v>
      </c>
      <c r="W62">
        <v>11.027459695992627</v>
      </c>
      <c r="X62">
        <v>24.272540297257692</v>
      </c>
      <c r="Y62">
        <v>0</v>
      </c>
      <c r="Z62">
        <v>0</v>
      </c>
      <c r="AA62">
        <v>0</v>
      </c>
      <c r="AB62">
        <v>2.7814478619654914</v>
      </c>
      <c r="AC62">
        <v>2.3745798649285375</v>
      </c>
      <c r="AD62">
        <v>4.4750264950794856</v>
      </c>
      <c r="AE62">
        <v>12.132350492051478</v>
      </c>
      <c r="AF62">
        <v>0</v>
      </c>
      <c r="AG62">
        <v>0</v>
      </c>
      <c r="AH62">
        <v>15.341727560718057</v>
      </c>
      <c r="AI62">
        <v>0</v>
      </c>
      <c r="AJ62">
        <v>0</v>
      </c>
      <c r="AK62">
        <v>12.709134751773052</v>
      </c>
      <c r="AL62">
        <v>9.4117091222030993</v>
      </c>
      <c r="AM62">
        <v>0</v>
      </c>
      <c r="AN62">
        <v>0</v>
      </c>
      <c r="AO62">
        <v>2.6111200000000001</v>
      </c>
      <c r="AP62">
        <v>2.8295600000000007</v>
      </c>
      <c r="AQ62">
        <v>0</v>
      </c>
      <c r="AR62">
        <v>4.0637681159420289</v>
      </c>
      <c r="AS62">
        <v>2.3115298840321143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576.91941450089121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38.659999999999997</v>
      </c>
      <c r="L63">
        <v>33.82</v>
      </c>
      <c r="M63">
        <v>0</v>
      </c>
      <c r="N63">
        <v>29.147460358947548</v>
      </c>
      <c r="O63">
        <v>48.95</v>
      </c>
      <c r="P63">
        <v>66.09</v>
      </c>
      <c r="Q63">
        <v>2.9</v>
      </c>
      <c r="R63">
        <v>5.8</v>
      </c>
      <c r="S63">
        <v>0</v>
      </c>
      <c r="T63">
        <v>0</v>
      </c>
      <c r="U63">
        <v>235.5</v>
      </c>
      <c r="V63">
        <v>5.0999999999999996</v>
      </c>
      <c r="W63">
        <v>11.027459695992627</v>
      </c>
      <c r="X63">
        <v>24.272540297257692</v>
      </c>
      <c r="Y63">
        <v>0</v>
      </c>
      <c r="Z63">
        <v>0</v>
      </c>
      <c r="AA63">
        <v>0</v>
      </c>
      <c r="AB63">
        <v>2.7814478619654914</v>
      </c>
      <c r="AC63">
        <v>2.3745798649285375</v>
      </c>
      <c r="AD63">
        <v>4.4750264950794856</v>
      </c>
      <c r="AE63">
        <v>12.132350492051478</v>
      </c>
      <c r="AF63">
        <v>0</v>
      </c>
      <c r="AG63">
        <v>0</v>
      </c>
      <c r="AH63">
        <v>15.341727560718057</v>
      </c>
      <c r="AI63">
        <v>0</v>
      </c>
      <c r="AJ63">
        <v>0</v>
      </c>
      <c r="AK63">
        <v>12.709134751773052</v>
      </c>
      <c r="AL63">
        <v>9.4117091222030993</v>
      </c>
      <c r="AM63">
        <v>0</v>
      </c>
      <c r="AN63">
        <v>0</v>
      </c>
      <c r="AO63">
        <v>2.362200000000001</v>
      </c>
      <c r="AP63">
        <v>2.8295600000000007</v>
      </c>
      <c r="AQ63">
        <v>0</v>
      </c>
      <c r="AR63">
        <v>4.0637681159420289</v>
      </c>
      <c r="AS63">
        <v>2.3115298840321143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572.0604945008912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38.659999999999997</v>
      </c>
      <c r="L64">
        <v>33.82</v>
      </c>
      <c r="M64">
        <v>0</v>
      </c>
      <c r="N64">
        <v>29.147460358947548</v>
      </c>
      <c r="O64">
        <v>48.95</v>
      </c>
      <c r="P64">
        <v>66.09</v>
      </c>
      <c r="Q64">
        <v>2.9</v>
      </c>
      <c r="R64">
        <v>5.8</v>
      </c>
      <c r="S64">
        <v>0</v>
      </c>
      <c r="T64">
        <v>0</v>
      </c>
      <c r="U64">
        <v>235.5</v>
      </c>
      <c r="V64">
        <v>5.0999999999999996</v>
      </c>
      <c r="W64">
        <v>11.027459695992627</v>
      </c>
      <c r="X64">
        <v>24.272540297257692</v>
      </c>
      <c r="Y64">
        <v>0</v>
      </c>
      <c r="Z64">
        <v>0</v>
      </c>
      <c r="AA64">
        <v>0</v>
      </c>
      <c r="AB64">
        <v>2.7814478619654914</v>
      </c>
      <c r="AC64">
        <v>2.3745798649285375</v>
      </c>
      <c r="AD64">
        <v>4.4750264950794856</v>
      </c>
      <c r="AE64">
        <v>12.132350492051478</v>
      </c>
      <c r="AF64">
        <v>0</v>
      </c>
      <c r="AG64">
        <v>0</v>
      </c>
      <c r="AH64">
        <v>15.341727560718057</v>
      </c>
      <c r="AI64">
        <v>0</v>
      </c>
      <c r="AJ64">
        <v>0</v>
      </c>
      <c r="AK64">
        <v>12.709134751773052</v>
      </c>
      <c r="AL64">
        <v>9.4117091222030993</v>
      </c>
      <c r="AM64">
        <v>0</v>
      </c>
      <c r="AN64">
        <v>0</v>
      </c>
      <c r="AO64">
        <v>2.362200000000001</v>
      </c>
      <c r="AP64">
        <v>2.8295600000000007</v>
      </c>
      <c r="AQ64">
        <v>0</v>
      </c>
      <c r="AR64">
        <v>4.0637681159420289</v>
      </c>
      <c r="AS64">
        <v>2.3115298840321143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572.0604945008912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38.659999999999997</v>
      </c>
      <c r="L65">
        <v>33.82</v>
      </c>
      <c r="M65">
        <v>0</v>
      </c>
      <c r="N65">
        <v>29.147460358947548</v>
      </c>
      <c r="O65">
        <v>48.95</v>
      </c>
      <c r="P65">
        <v>66.09</v>
      </c>
      <c r="Q65">
        <v>2.9</v>
      </c>
      <c r="R65">
        <v>5.8</v>
      </c>
      <c r="S65">
        <v>0</v>
      </c>
      <c r="T65">
        <v>0</v>
      </c>
      <c r="U65">
        <v>235.5</v>
      </c>
      <c r="V65">
        <v>5.0999999999999996</v>
      </c>
      <c r="W65">
        <v>11.027459695992627</v>
      </c>
      <c r="X65">
        <v>24.272540297257692</v>
      </c>
      <c r="Y65">
        <v>0</v>
      </c>
      <c r="Z65">
        <v>0</v>
      </c>
      <c r="AA65">
        <v>0</v>
      </c>
      <c r="AB65">
        <v>2.7814478619654914</v>
      </c>
      <c r="AC65">
        <v>2.3745798649285375</v>
      </c>
      <c r="AD65">
        <v>4.4750264950794856</v>
      </c>
      <c r="AE65">
        <v>12.132350492051478</v>
      </c>
      <c r="AF65">
        <v>0</v>
      </c>
      <c r="AG65">
        <v>0</v>
      </c>
      <c r="AH65">
        <v>15.341727560718057</v>
      </c>
      <c r="AI65">
        <v>0</v>
      </c>
      <c r="AJ65">
        <v>0</v>
      </c>
      <c r="AK65">
        <v>12.709134751773052</v>
      </c>
      <c r="AL65">
        <v>9.4117091222030993</v>
      </c>
      <c r="AM65">
        <v>0</v>
      </c>
      <c r="AN65">
        <v>0</v>
      </c>
      <c r="AO65">
        <v>2.6492200000000001</v>
      </c>
      <c r="AP65">
        <v>2.8295600000000007</v>
      </c>
      <c r="AQ65">
        <v>0</v>
      </c>
      <c r="AR65">
        <v>4.0637681159420289</v>
      </c>
      <c r="AS65">
        <v>2.3115298840321143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572.34751450089118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38.659999999999997</v>
      </c>
      <c r="L66">
        <v>33.82</v>
      </c>
      <c r="M66">
        <v>0</v>
      </c>
      <c r="N66">
        <v>29.147460358947548</v>
      </c>
      <c r="O66">
        <v>48.95</v>
      </c>
      <c r="P66">
        <v>66.09</v>
      </c>
      <c r="Q66">
        <v>2.9</v>
      </c>
      <c r="R66">
        <v>5.8</v>
      </c>
      <c r="S66">
        <v>0</v>
      </c>
      <c r="T66">
        <v>0</v>
      </c>
      <c r="U66">
        <v>235.5</v>
      </c>
      <c r="V66">
        <v>5.0999999999999996</v>
      </c>
      <c r="W66">
        <v>11.027459695992627</v>
      </c>
      <c r="X66">
        <v>24.272540297257692</v>
      </c>
      <c r="Y66">
        <v>0</v>
      </c>
      <c r="Z66">
        <v>0</v>
      </c>
      <c r="AA66">
        <v>0</v>
      </c>
      <c r="AB66">
        <v>2.7814478619654914</v>
      </c>
      <c r="AC66">
        <v>2.3745798649285375</v>
      </c>
      <c r="AD66">
        <v>4.4750264950794856</v>
      </c>
      <c r="AE66">
        <v>12.132350492051478</v>
      </c>
      <c r="AF66">
        <v>0</v>
      </c>
      <c r="AG66">
        <v>0</v>
      </c>
      <c r="AH66">
        <v>10.462346990496304</v>
      </c>
      <c r="AI66">
        <v>0</v>
      </c>
      <c r="AJ66">
        <v>0</v>
      </c>
      <c r="AK66">
        <v>12.709134751773052</v>
      </c>
      <c r="AL66">
        <v>9.4117091222030993</v>
      </c>
      <c r="AM66">
        <v>0</v>
      </c>
      <c r="AN66">
        <v>0</v>
      </c>
      <c r="AO66">
        <v>2.6492200000000001</v>
      </c>
      <c r="AP66">
        <v>2.8295600000000007</v>
      </c>
      <c r="AQ66">
        <v>0</v>
      </c>
      <c r="AR66">
        <v>4.0637681159420289</v>
      </c>
      <c r="AS66">
        <v>2.3115298840321143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567.46813393066941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38.659999999999997</v>
      </c>
      <c r="L67">
        <v>62.4</v>
      </c>
      <c r="M67">
        <v>0</v>
      </c>
      <c r="N67">
        <v>29.147460358947548</v>
      </c>
      <c r="O67">
        <v>48.95</v>
      </c>
      <c r="P67">
        <v>66.09</v>
      </c>
      <c r="Q67">
        <v>5.042945645821157</v>
      </c>
      <c r="R67">
        <v>10.1</v>
      </c>
      <c r="S67">
        <v>0</v>
      </c>
      <c r="T67">
        <v>0</v>
      </c>
      <c r="U67">
        <v>235.5</v>
      </c>
      <c r="V67">
        <v>5.0999999999999996</v>
      </c>
      <c r="W67">
        <v>11.027459695992627</v>
      </c>
      <c r="X67">
        <v>24.272540297257692</v>
      </c>
      <c r="Y67">
        <v>0</v>
      </c>
      <c r="Z67">
        <v>0</v>
      </c>
      <c r="AA67">
        <v>0</v>
      </c>
      <c r="AB67">
        <v>2.7814478619654914</v>
      </c>
      <c r="AC67">
        <v>2.3745798649285375</v>
      </c>
      <c r="AD67">
        <v>4.4750264950794856</v>
      </c>
      <c r="AE67">
        <v>12.132350492051478</v>
      </c>
      <c r="AF67">
        <v>0</v>
      </c>
      <c r="AG67">
        <v>0</v>
      </c>
      <c r="AH67">
        <v>10.462346990496304</v>
      </c>
      <c r="AI67">
        <v>0</v>
      </c>
      <c r="AJ67">
        <v>0</v>
      </c>
      <c r="AK67">
        <v>12.709134751773052</v>
      </c>
      <c r="AL67">
        <v>9.4117091222030993</v>
      </c>
      <c r="AM67">
        <v>0</v>
      </c>
      <c r="AN67">
        <v>0</v>
      </c>
      <c r="AO67">
        <v>2.5069800000000004</v>
      </c>
      <c r="AP67">
        <v>2.8295600000000007</v>
      </c>
      <c r="AQ67">
        <v>0</v>
      </c>
      <c r="AR67">
        <v>4.0637681159420289</v>
      </c>
      <c r="AS67">
        <v>2.3115298840321143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602.34883957649072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38.659999999999997</v>
      </c>
      <c r="L68">
        <v>62.4</v>
      </c>
      <c r="M68">
        <v>0</v>
      </c>
      <c r="N68">
        <v>29.147460358947548</v>
      </c>
      <c r="O68">
        <v>48.95</v>
      </c>
      <c r="P68">
        <v>66.09</v>
      </c>
      <c r="Q68">
        <v>5.042945645821157</v>
      </c>
      <c r="R68">
        <v>10.409999999999998</v>
      </c>
      <c r="S68">
        <v>0</v>
      </c>
      <c r="T68">
        <v>0</v>
      </c>
      <c r="U68">
        <v>235.5</v>
      </c>
      <c r="V68">
        <v>5.0999999999999996</v>
      </c>
      <c r="W68">
        <v>11.027459695992627</v>
      </c>
      <c r="X68">
        <v>24.272540297257692</v>
      </c>
      <c r="Y68">
        <v>0</v>
      </c>
      <c r="Z68">
        <v>0</v>
      </c>
      <c r="AA68">
        <v>0</v>
      </c>
      <c r="AB68">
        <v>2.7814478619654914</v>
      </c>
      <c r="AC68">
        <v>2.3745798649285375</v>
      </c>
      <c r="AD68">
        <v>4.4750264950794856</v>
      </c>
      <c r="AE68">
        <v>12.132350492051478</v>
      </c>
      <c r="AF68">
        <v>0</v>
      </c>
      <c r="AG68">
        <v>0</v>
      </c>
      <c r="AH68">
        <v>10.462346990496304</v>
      </c>
      <c r="AI68">
        <v>0</v>
      </c>
      <c r="AJ68">
        <v>0</v>
      </c>
      <c r="AK68">
        <v>12.709134751773052</v>
      </c>
      <c r="AL68">
        <v>9.4117091222030993</v>
      </c>
      <c r="AM68">
        <v>0</v>
      </c>
      <c r="AN68">
        <v>0</v>
      </c>
      <c r="AO68">
        <v>2.5069800000000004</v>
      </c>
      <c r="AP68">
        <v>2.8295600000000007</v>
      </c>
      <c r="AQ68">
        <v>0</v>
      </c>
      <c r="AR68">
        <v>4.0637681159420289</v>
      </c>
      <c r="AS68">
        <v>2.3115298840321143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602.65883957649078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38.659999999999997</v>
      </c>
      <c r="L69">
        <v>62.4</v>
      </c>
      <c r="M69">
        <v>0</v>
      </c>
      <c r="N69">
        <v>29.147460358947548</v>
      </c>
      <c r="O69">
        <v>48.95</v>
      </c>
      <c r="P69">
        <v>66.09</v>
      </c>
      <c r="Q69">
        <v>5.042945645821157</v>
      </c>
      <c r="R69">
        <v>10.409999999999998</v>
      </c>
      <c r="S69">
        <v>0</v>
      </c>
      <c r="T69">
        <v>0</v>
      </c>
      <c r="U69">
        <v>235.5</v>
      </c>
      <c r="V69">
        <v>5.0999999999999996</v>
      </c>
      <c r="W69">
        <v>11.027459695992627</v>
      </c>
      <c r="X69">
        <v>24.272540297257692</v>
      </c>
      <c r="Y69">
        <v>0</v>
      </c>
      <c r="Z69">
        <v>1.6001999999999998</v>
      </c>
      <c r="AA69">
        <v>0</v>
      </c>
      <c r="AB69">
        <v>2.7814478619654914</v>
      </c>
      <c r="AC69">
        <v>2.3745798649285375</v>
      </c>
      <c r="AD69">
        <v>4.4750264950794856</v>
      </c>
      <c r="AE69">
        <v>12.132350492051478</v>
      </c>
      <c r="AF69">
        <v>0</v>
      </c>
      <c r="AG69">
        <v>0</v>
      </c>
      <c r="AH69">
        <v>10.462346990496304</v>
      </c>
      <c r="AI69">
        <v>0</v>
      </c>
      <c r="AJ69">
        <v>0</v>
      </c>
      <c r="AK69">
        <v>12.709134751773052</v>
      </c>
      <c r="AL69">
        <v>9.4117091222030993</v>
      </c>
      <c r="AM69">
        <v>0</v>
      </c>
      <c r="AN69">
        <v>0</v>
      </c>
      <c r="AO69">
        <v>2.5069800000000004</v>
      </c>
      <c r="AP69">
        <v>2.8295600000000007</v>
      </c>
      <c r="AQ69">
        <v>0</v>
      </c>
      <c r="AR69">
        <v>3.7920036231884056</v>
      </c>
      <c r="AS69">
        <v>2.3115298840321143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603.98727508373713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38.659999999999997</v>
      </c>
      <c r="L70">
        <v>62.4</v>
      </c>
      <c r="M70">
        <v>0</v>
      </c>
      <c r="N70">
        <v>29.147460358947548</v>
      </c>
      <c r="O70">
        <v>48.95</v>
      </c>
      <c r="P70">
        <v>66.09</v>
      </c>
      <c r="Q70">
        <v>5.042945645821157</v>
      </c>
      <c r="R70">
        <v>10.409999999999998</v>
      </c>
      <c r="S70">
        <v>0</v>
      </c>
      <c r="T70">
        <v>0</v>
      </c>
      <c r="U70">
        <v>235.5</v>
      </c>
      <c r="V70">
        <v>5.0999999999999996</v>
      </c>
      <c r="W70">
        <v>11.027459695992627</v>
      </c>
      <c r="X70">
        <v>24.272540297257692</v>
      </c>
      <c r="Y70">
        <v>0</v>
      </c>
      <c r="Z70">
        <v>1.6001999999999998</v>
      </c>
      <c r="AA70">
        <v>0</v>
      </c>
      <c r="AB70">
        <v>2.7814478619654914</v>
      </c>
      <c r="AC70">
        <v>2.3745798649285375</v>
      </c>
      <c r="AD70">
        <v>4.4750264950794856</v>
      </c>
      <c r="AE70">
        <v>12.132350492051478</v>
      </c>
      <c r="AF70">
        <v>0</v>
      </c>
      <c r="AG70">
        <v>0</v>
      </c>
      <c r="AH70">
        <v>10.462346990496304</v>
      </c>
      <c r="AI70">
        <v>0</v>
      </c>
      <c r="AJ70">
        <v>0</v>
      </c>
      <c r="AK70">
        <v>12.709134751773052</v>
      </c>
      <c r="AL70">
        <v>9.4117091222030993</v>
      </c>
      <c r="AM70">
        <v>0</v>
      </c>
      <c r="AN70">
        <v>0</v>
      </c>
      <c r="AO70">
        <v>2.5069800000000004</v>
      </c>
      <c r="AP70">
        <v>2.8295600000000007</v>
      </c>
      <c r="AQ70">
        <v>0</v>
      </c>
      <c r="AR70">
        <v>3.7920036231884056</v>
      </c>
      <c r="AS70">
        <v>2.3115298840321143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603.98727508373713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38.659999999999997</v>
      </c>
      <c r="L71">
        <v>62.4</v>
      </c>
      <c r="M71">
        <v>0</v>
      </c>
      <c r="N71">
        <v>29.147460358947548</v>
      </c>
      <c r="O71">
        <v>48.95</v>
      </c>
      <c r="P71">
        <v>66.09</v>
      </c>
      <c r="Q71">
        <v>5.042945645821157</v>
      </c>
      <c r="R71">
        <v>10.409999999999998</v>
      </c>
      <c r="S71">
        <v>0</v>
      </c>
      <c r="T71">
        <v>0</v>
      </c>
      <c r="U71">
        <v>235.5</v>
      </c>
      <c r="V71">
        <v>5.0999999999999996</v>
      </c>
      <c r="W71">
        <v>11.027459695992627</v>
      </c>
      <c r="X71">
        <v>24.272540297257692</v>
      </c>
      <c r="Y71">
        <v>0</v>
      </c>
      <c r="Z71">
        <v>1.6001999999999998</v>
      </c>
      <c r="AA71">
        <v>0</v>
      </c>
      <c r="AB71">
        <v>2.7814478619654914</v>
      </c>
      <c r="AC71">
        <v>2.3745798649285375</v>
      </c>
      <c r="AD71">
        <v>4.4750264950794856</v>
      </c>
      <c r="AE71">
        <v>12.132350492051478</v>
      </c>
      <c r="AF71">
        <v>0</v>
      </c>
      <c r="AG71">
        <v>0</v>
      </c>
      <c r="AH71">
        <v>10.462346990496304</v>
      </c>
      <c r="AI71">
        <v>0</v>
      </c>
      <c r="AJ71">
        <v>0</v>
      </c>
      <c r="AK71">
        <v>12.709134751773052</v>
      </c>
      <c r="AL71">
        <v>9.4117091222030993</v>
      </c>
      <c r="AM71">
        <v>0</v>
      </c>
      <c r="AN71">
        <v>0</v>
      </c>
      <c r="AO71">
        <v>2.3241000000000005</v>
      </c>
      <c r="AP71">
        <v>2.8295600000000007</v>
      </c>
      <c r="AQ71">
        <v>0</v>
      </c>
      <c r="AR71">
        <v>2.7100253623188406</v>
      </c>
      <c r="AS71">
        <v>2.3115298840321143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602.72241682286756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78.02000000000001</v>
      </c>
      <c r="L72">
        <v>62.4</v>
      </c>
      <c r="M72">
        <v>0</v>
      </c>
      <c r="N72">
        <v>29.147460358947548</v>
      </c>
      <c r="O72">
        <v>48.95</v>
      </c>
      <c r="P72">
        <v>66.09</v>
      </c>
      <c r="Q72">
        <v>5.042945645821157</v>
      </c>
      <c r="R72">
        <v>10.409999999999998</v>
      </c>
      <c r="S72">
        <v>0</v>
      </c>
      <c r="T72">
        <v>0</v>
      </c>
      <c r="U72">
        <v>235.5</v>
      </c>
      <c r="V72">
        <v>5.0999999999999996</v>
      </c>
      <c r="W72">
        <v>11.027459695992627</v>
      </c>
      <c r="X72">
        <v>24.272540297257692</v>
      </c>
      <c r="Y72">
        <v>0</v>
      </c>
      <c r="Z72">
        <v>1.6001999999999998</v>
      </c>
      <c r="AA72">
        <v>0</v>
      </c>
      <c r="AB72">
        <v>2.7814478619654914</v>
      </c>
      <c r="AC72">
        <v>2.3745798649285375</v>
      </c>
      <c r="AD72">
        <v>4.4750264950794856</v>
      </c>
      <c r="AE72">
        <v>12.132350492051478</v>
      </c>
      <c r="AF72">
        <v>0</v>
      </c>
      <c r="AG72">
        <v>0</v>
      </c>
      <c r="AH72">
        <v>15.341727560718057</v>
      </c>
      <c r="AI72">
        <v>0</v>
      </c>
      <c r="AJ72">
        <v>0</v>
      </c>
      <c r="AK72">
        <v>12.709134751773052</v>
      </c>
      <c r="AL72">
        <v>9.4117091222030993</v>
      </c>
      <c r="AM72">
        <v>0</v>
      </c>
      <c r="AN72">
        <v>0</v>
      </c>
      <c r="AO72">
        <v>2.2504400000000002</v>
      </c>
      <c r="AP72">
        <v>2.8295600000000007</v>
      </c>
      <c r="AQ72">
        <v>0</v>
      </c>
      <c r="AR72">
        <v>2.7100253623188406</v>
      </c>
      <c r="AS72">
        <v>2.3115298840321143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646.88813739308932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79.319999999999993</v>
      </c>
      <c r="L73">
        <v>60.209999999999987</v>
      </c>
      <c r="M73">
        <v>0</v>
      </c>
      <c r="N73">
        <v>29.147460358947548</v>
      </c>
      <c r="O73">
        <v>48.95</v>
      </c>
      <c r="P73">
        <v>66.09</v>
      </c>
      <c r="Q73">
        <v>5.042945645821157</v>
      </c>
      <c r="R73">
        <v>10.41</v>
      </c>
      <c r="S73">
        <v>0</v>
      </c>
      <c r="T73">
        <v>0</v>
      </c>
      <c r="U73">
        <v>235.5</v>
      </c>
      <c r="V73">
        <v>5.0999999999999996</v>
      </c>
      <c r="W73">
        <v>11.027459695992627</v>
      </c>
      <c r="X73">
        <v>24.272540297257692</v>
      </c>
      <c r="Y73">
        <v>0</v>
      </c>
      <c r="Z73">
        <v>1.6001999999999998</v>
      </c>
      <c r="AA73">
        <v>0</v>
      </c>
      <c r="AB73">
        <v>2.7814478619654914</v>
      </c>
      <c r="AC73">
        <v>2.3745798649285375</v>
      </c>
      <c r="AD73">
        <v>4.4750264950794856</v>
      </c>
      <c r="AE73">
        <v>12.132350492051478</v>
      </c>
      <c r="AF73">
        <v>0</v>
      </c>
      <c r="AG73">
        <v>0</v>
      </c>
      <c r="AH73">
        <v>28.707318690601902</v>
      </c>
      <c r="AI73">
        <v>0.87364650432050295</v>
      </c>
      <c r="AJ73">
        <v>0</v>
      </c>
      <c r="AK73">
        <v>12.709134751773052</v>
      </c>
      <c r="AL73">
        <v>9.4117091222030993</v>
      </c>
      <c r="AM73">
        <v>0</v>
      </c>
      <c r="AN73">
        <v>0</v>
      </c>
      <c r="AO73">
        <v>2.1056600000000003</v>
      </c>
      <c r="AP73">
        <v>2.8295600000000007</v>
      </c>
      <c r="AQ73">
        <v>0</v>
      </c>
      <c r="AR73">
        <v>2.7100253623188406</v>
      </c>
      <c r="AS73">
        <v>2.3115298840321143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660.09259502729356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79.319999999999993</v>
      </c>
      <c r="L74">
        <v>62.4</v>
      </c>
      <c r="M74">
        <v>0</v>
      </c>
      <c r="N74">
        <v>29.147460358947548</v>
      </c>
      <c r="O74">
        <v>48.95</v>
      </c>
      <c r="P74">
        <v>66.09</v>
      </c>
      <c r="Q74">
        <v>5.0400000000000009</v>
      </c>
      <c r="R74">
        <v>10.34</v>
      </c>
      <c r="S74">
        <v>0</v>
      </c>
      <c r="T74">
        <v>0</v>
      </c>
      <c r="U74">
        <v>235.5</v>
      </c>
      <c r="V74">
        <v>5.0999999999999996</v>
      </c>
      <c r="W74">
        <v>11.027459695992627</v>
      </c>
      <c r="X74">
        <v>24.272540297257692</v>
      </c>
      <c r="Y74">
        <v>0</v>
      </c>
      <c r="Z74">
        <v>1.6001999999999998</v>
      </c>
      <c r="AA74">
        <v>3.4491162681669021</v>
      </c>
      <c r="AB74">
        <v>2.7814478619654914</v>
      </c>
      <c r="AC74">
        <v>4.7516993874666245</v>
      </c>
      <c r="AD74">
        <v>6.7455563966691896</v>
      </c>
      <c r="AE74">
        <v>12.132350492051478</v>
      </c>
      <c r="AF74">
        <v>0</v>
      </c>
      <c r="AG74">
        <v>0</v>
      </c>
      <c r="AH74">
        <v>34.447766420274554</v>
      </c>
      <c r="AI74">
        <v>0.87364650432050295</v>
      </c>
      <c r="AJ74">
        <v>0</v>
      </c>
      <c r="AK74">
        <v>12.709134751773052</v>
      </c>
      <c r="AL74">
        <v>9.4117091222030993</v>
      </c>
      <c r="AM74">
        <v>0</v>
      </c>
      <c r="AN74">
        <v>0</v>
      </c>
      <c r="AO74">
        <v>2.0345400000000002</v>
      </c>
      <c r="AP74">
        <v>2.8295600000000007</v>
      </c>
      <c r="AQ74">
        <v>0</v>
      </c>
      <c r="AR74">
        <v>2.7100253623188406</v>
      </c>
      <c r="AS74">
        <v>2.3115298840321143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675.97574280343963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79.319999999999993</v>
      </c>
      <c r="L75">
        <v>62.4</v>
      </c>
      <c r="M75">
        <v>0</v>
      </c>
      <c r="N75">
        <v>29.147460358947548</v>
      </c>
      <c r="O75">
        <v>48.95</v>
      </c>
      <c r="P75">
        <v>66.09</v>
      </c>
      <c r="Q75">
        <v>5.0400000000000009</v>
      </c>
      <c r="R75">
        <v>10.409999999999998</v>
      </c>
      <c r="S75">
        <v>0</v>
      </c>
      <c r="T75">
        <v>0</v>
      </c>
      <c r="U75">
        <v>235.5</v>
      </c>
      <c r="V75">
        <v>5.0999999999999996</v>
      </c>
      <c r="W75">
        <v>11.027459695992627</v>
      </c>
      <c r="X75">
        <v>24.272540297257692</v>
      </c>
      <c r="Y75">
        <v>0</v>
      </c>
      <c r="Z75">
        <v>1.6001999999999998</v>
      </c>
      <c r="AA75">
        <v>6.8982325363338042</v>
      </c>
      <c r="AB75">
        <v>6.4646436609152298</v>
      </c>
      <c r="AC75">
        <v>7.1313585676142592</v>
      </c>
      <c r="AD75">
        <v>8.970370931112793</v>
      </c>
      <c r="AE75">
        <v>12.132350492051478</v>
      </c>
      <c r="AF75">
        <v>0</v>
      </c>
      <c r="AG75">
        <v>0</v>
      </c>
      <c r="AH75">
        <v>34.447766420274554</v>
      </c>
      <c r="AI75">
        <v>3.7510926944226242</v>
      </c>
      <c r="AJ75">
        <v>0</v>
      </c>
      <c r="AK75">
        <v>12.709134751773052</v>
      </c>
      <c r="AL75">
        <v>9.4117091222030993</v>
      </c>
      <c r="AM75">
        <v>0.65535483870967748</v>
      </c>
      <c r="AN75">
        <v>0</v>
      </c>
      <c r="AO75">
        <v>1.9634200000000004</v>
      </c>
      <c r="AP75">
        <v>2.8295600000000007</v>
      </c>
      <c r="AQ75">
        <v>0</v>
      </c>
      <c r="AR75">
        <v>2.7100253623188406</v>
      </c>
      <c r="AS75">
        <v>2.3115298840321143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691.24420961395947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79.319999999999993</v>
      </c>
      <c r="L76">
        <v>62.4</v>
      </c>
      <c r="M76">
        <v>0</v>
      </c>
      <c r="N76">
        <v>29.147460358947548</v>
      </c>
      <c r="O76">
        <v>48.95</v>
      </c>
      <c r="P76">
        <v>66.09</v>
      </c>
      <c r="Q76">
        <v>5.0400000000000009</v>
      </c>
      <c r="R76">
        <v>10.409999999999998</v>
      </c>
      <c r="S76">
        <v>0</v>
      </c>
      <c r="T76">
        <v>0</v>
      </c>
      <c r="U76">
        <v>235.5</v>
      </c>
      <c r="V76">
        <v>5.0999999999999996</v>
      </c>
      <c r="W76">
        <v>11.027459695992627</v>
      </c>
      <c r="X76">
        <v>24.272540297257692</v>
      </c>
      <c r="Y76">
        <v>0</v>
      </c>
      <c r="Z76">
        <v>4.8005999999999993</v>
      </c>
      <c r="AA76">
        <v>10.344808954524147</v>
      </c>
      <c r="AB76">
        <v>10.013212303075772</v>
      </c>
      <c r="AC76">
        <v>7.4996089209988996</v>
      </c>
      <c r="AD76">
        <v>9.2395836487509477</v>
      </c>
      <c r="AE76">
        <v>12.254258137774414</v>
      </c>
      <c r="AF76">
        <v>0</v>
      </c>
      <c r="AG76">
        <v>0</v>
      </c>
      <c r="AH76">
        <v>34.447766420274554</v>
      </c>
      <c r="AI76">
        <v>12.02787745483111</v>
      </c>
      <c r="AJ76">
        <v>0</v>
      </c>
      <c r="AK76">
        <v>12.709134751773052</v>
      </c>
      <c r="AL76">
        <v>9.4117091222030993</v>
      </c>
      <c r="AM76">
        <v>1.9635243810952741</v>
      </c>
      <c r="AN76">
        <v>0</v>
      </c>
      <c r="AO76">
        <v>1.9126200000000007</v>
      </c>
      <c r="AP76">
        <v>3.1115000000000008</v>
      </c>
      <c r="AQ76">
        <v>0</v>
      </c>
      <c r="AR76">
        <v>2.7100253623188406</v>
      </c>
      <c r="AS76">
        <v>2.3115298840321143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712.01521969384999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79.319999999999993</v>
      </c>
      <c r="L77">
        <v>62.4</v>
      </c>
      <c r="M77">
        <v>0</v>
      </c>
      <c r="N77">
        <v>29.147460358947548</v>
      </c>
      <c r="O77">
        <v>48.95</v>
      </c>
      <c r="P77">
        <v>66.09</v>
      </c>
      <c r="Q77">
        <v>5.0400000000000009</v>
      </c>
      <c r="R77">
        <v>10.409999999999998</v>
      </c>
      <c r="S77">
        <v>0</v>
      </c>
      <c r="T77">
        <v>0</v>
      </c>
      <c r="U77">
        <v>235.5</v>
      </c>
      <c r="V77">
        <v>5.0999999999999996</v>
      </c>
      <c r="W77">
        <v>11.027459695992627</v>
      </c>
      <c r="X77">
        <v>24.272540297257692</v>
      </c>
      <c r="Y77">
        <v>0</v>
      </c>
      <c r="Z77">
        <v>4.8005999999999993</v>
      </c>
      <c r="AA77">
        <v>10.344808954524147</v>
      </c>
      <c r="AB77">
        <v>10.013212303075772</v>
      </c>
      <c r="AC77">
        <v>7.4996089209988996</v>
      </c>
      <c r="AD77">
        <v>9.2395836487509477</v>
      </c>
      <c r="AE77">
        <v>12.254258137774414</v>
      </c>
      <c r="AF77">
        <v>0</v>
      </c>
      <c r="AG77">
        <v>0</v>
      </c>
      <c r="AH77">
        <v>34.447766420274554</v>
      </c>
      <c r="AI77">
        <v>12.02787745483111</v>
      </c>
      <c r="AJ77">
        <v>0</v>
      </c>
      <c r="AK77">
        <v>12.709134751773052</v>
      </c>
      <c r="AL77">
        <v>9.4117091222030993</v>
      </c>
      <c r="AM77">
        <v>3.2716939234808713</v>
      </c>
      <c r="AN77">
        <v>0</v>
      </c>
      <c r="AO77">
        <v>1.9126200000000007</v>
      </c>
      <c r="AP77">
        <v>3.1115000000000008</v>
      </c>
      <c r="AQ77">
        <v>0</v>
      </c>
      <c r="AR77">
        <v>2.7100253623188406</v>
      </c>
      <c r="AS77">
        <v>2.3115298840321143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713.32338923623558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79.319999999999993</v>
      </c>
      <c r="L78">
        <v>62.4</v>
      </c>
      <c r="M78">
        <v>0</v>
      </c>
      <c r="N78">
        <v>29.147460358947548</v>
      </c>
      <c r="O78">
        <v>48.95</v>
      </c>
      <c r="P78">
        <v>66.09</v>
      </c>
      <c r="Q78">
        <v>5.0400000000000009</v>
      </c>
      <c r="R78">
        <v>10.409999999999998</v>
      </c>
      <c r="S78">
        <v>0</v>
      </c>
      <c r="T78">
        <v>0</v>
      </c>
      <c r="U78">
        <v>235.5</v>
      </c>
      <c r="V78">
        <v>5.0999999999999996</v>
      </c>
      <c r="W78">
        <v>11.027459695992627</v>
      </c>
      <c r="X78">
        <v>24.272540297257692</v>
      </c>
      <c r="Y78">
        <v>0</v>
      </c>
      <c r="Z78">
        <v>4.8005999999999993</v>
      </c>
      <c r="AA78">
        <v>10.344808954524147</v>
      </c>
      <c r="AB78">
        <v>10.013212303075772</v>
      </c>
      <c r="AC78">
        <v>7.4996089209988996</v>
      </c>
      <c r="AD78">
        <v>9.2395836487509477</v>
      </c>
      <c r="AE78">
        <v>12.254258137774414</v>
      </c>
      <c r="AF78">
        <v>0</v>
      </c>
      <c r="AG78">
        <v>0</v>
      </c>
      <c r="AH78">
        <v>34.447766420274554</v>
      </c>
      <c r="AI78">
        <v>12.02787745483111</v>
      </c>
      <c r="AJ78">
        <v>0</v>
      </c>
      <c r="AK78">
        <v>12.709134751773052</v>
      </c>
      <c r="AL78">
        <v>12.548098967297765</v>
      </c>
      <c r="AM78">
        <v>3.2716939234808713</v>
      </c>
      <c r="AN78">
        <v>0</v>
      </c>
      <c r="AO78">
        <v>1.9126200000000007</v>
      </c>
      <c r="AP78">
        <v>3.1115000000000008</v>
      </c>
      <c r="AQ78">
        <v>0</v>
      </c>
      <c r="AR78">
        <v>2.7100253623188406</v>
      </c>
      <c r="AS78">
        <v>2.3115298840321143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716.45977908133023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79.319999999999993</v>
      </c>
      <c r="L79">
        <v>62.4</v>
      </c>
      <c r="M79">
        <v>0</v>
      </c>
      <c r="N79">
        <v>29.147460358947548</v>
      </c>
      <c r="O79">
        <v>48.95</v>
      </c>
      <c r="P79">
        <v>66.09</v>
      </c>
      <c r="Q79">
        <v>5.0400000000000009</v>
      </c>
      <c r="R79">
        <v>10.409999999999998</v>
      </c>
      <c r="S79">
        <v>0</v>
      </c>
      <c r="T79">
        <v>0</v>
      </c>
      <c r="U79">
        <v>235.5</v>
      </c>
      <c r="V79">
        <v>5.0999999999999996</v>
      </c>
      <c r="W79">
        <v>11.027459695992627</v>
      </c>
      <c r="X79">
        <v>24.272540297257692</v>
      </c>
      <c r="Y79">
        <v>0</v>
      </c>
      <c r="Z79">
        <v>4.8005999999999993</v>
      </c>
      <c r="AA79">
        <v>10.344808954524147</v>
      </c>
      <c r="AB79">
        <v>10.013212303075772</v>
      </c>
      <c r="AC79">
        <v>7.4996089209988996</v>
      </c>
      <c r="AD79">
        <v>9.2395836487509477</v>
      </c>
      <c r="AE79">
        <v>12.254258137774414</v>
      </c>
      <c r="AF79">
        <v>0</v>
      </c>
      <c r="AG79">
        <v>0</v>
      </c>
      <c r="AH79">
        <v>34.447766420274554</v>
      </c>
      <c r="AI79">
        <v>12.02787745483111</v>
      </c>
      <c r="AJ79">
        <v>0</v>
      </c>
      <c r="AK79">
        <v>12.709134751773052</v>
      </c>
      <c r="AL79">
        <v>19.481171256454392</v>
      </c>
      <c r="AM79">
        <v>3.2716939234808713</v>
      </c>
      <c r="AN79">
        <v>0</v>
      </c>
      <c r="AO79">
        <v>1.9380200000000005</v>
      </c>
      <c r="AP79">
        <v>3.1115000000000008</v>
      </c>
      <c r="AQ79">
        <v>0</v>
      </c>
      <c r="AR79">
        <v>12.465608695652172</v>
      </c>
      <c r="AS79">
        <v>2.3115298840321143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733.17383470382038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79.319999999999993</v>
      </c>
      <c r="L80">
        <v>62.4</v>
      </c>
      <c r="M80">
        <v>0</v>
      </c>
      <c r="N80">
        <v>29.147460358947548</v>
      </c>
      <c r="O80">
        <v>48.95</v>
      </c>
      <c r="P80">
        <v>66.09</v>
      </c>
      <c r="Q80">
        <v>5.0400000000000009</v>
      </c>
      <c r="R80">
        <v>10.409999999999998</v>
      </c>
      <c r="S80">
        <v>0</v>
      </c>
      <c r="T80">
        <v>0</v>
      </c>
      <c r="U80">
        <v>235.5</v>
      </c>
      <c r="V80">
        <v>5.0999999999999996</v>
      </c>
      <c r="W80">
        <v>11.027459695992627</v>
      </c>
      <c r="X80">
        <v>24.272540297257692</v>
      </c>
      <c r="Y80">
        <v>0</v>
      </c>
      <c r="Z80">
        <v>4.8005999999999993</v>
      </c>
      <c r="AA80">
        <v>10.344808954524147</v>
      </c>
      <c r="AB80">
        <v>10.013212303075772</v>
      </c>
      <c r="AC80">
        <v>7.4996089209988996</v>
      </c>
      <c r="AD80">
        <v>9.2395836487509477</v>
      </c>
      <c r="AE80">
        <v>12.254258137774414</v>
      </c>
      <c r="AF80">
        <v>0</v>
      </c>
      <c r="AG80">
        <v>0</v>
      </c>
      <c r="AH80">
        <v>34.447766420274554</v>
      </c>
      <c r="AI80">
        <v>12.02787745483111</v>
      </c>
      <c r="AJ80">
        <v>0</v>
      </c>
      <c r="AK80">
        <v>12.709134751773052</v>
      </c>
      <c r="AL80">
        <v>19.481171256454392</v>
      </c>
      <c r="AM80">
        <v>3.2716939234808713</v>
      </c>
      <c r="AN80">
        <v>0</v>
      </c>
      <c r="AO80">
        <v>1.9862800000000005</v>
      </c>
      <c r="AP80">
        <v>3.1115000000000008</v>
      </c>
      <c r="AQ80">
        <v>0</v>
      </c>
      <c r="AR80">
        <v>12.465608695652172</v>
      </c>
      <c r="AS80">
        <v>2.3115298840321143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733.22209470382029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79.319999999999993</v>
      </c>
      <c r="L81">
        <v>62.4</v>
      </c>
      <c r="M81">
        <v>0</v>
      </c>
      <c r="N81">
        <v>29.147460358947548</v>
      </c>
      <c r="O81">
        <v>48.95</v>
      </c>
      <c r="P81">
        <v>66.09</v>
      </c>
      <c r="Q81">
        <v>5.0400000000000009</v>
      </c>
      <c r="R81">
        <v>10.409999999999998</v>
      </c>
      <c r="S81">
        <v>0</v>
      </c>
      <c r="T81">
        <v>0</v>
      </c>
      <c r="U81">
        <v>235.5</v>
      </c>
      <c r="V81">
        <v>5.0999999999999996</v>
      </c>
      <c r="W81">
        <v>11.027459695992627</v>
      </c>
      <c r="X81">
        <v>24.272540297257692</v>
      </c>
      <c r="Y81">
        <v>0</v>
      </c>
      <c r="Z81">
        <v>4.8005999999999993</v>
      </c>
      <c r="AA81">
        <v>10.344808954524147</v>
      </c>
      <c r="AB81">
        <v>10.013212303075772</v>
      </c>
      <c r="AC81">
        <v>7.4996089209988996</v>
      </c>
      <c r="AD81">
        <v>9.2395836487509477</v>
      </c>
      <c r="AE81">
        <v>12.254258137774414</v>
      </c>
      <c r="AF81">
        <v>0</v>
      </c>
      <c r="AG81">
        <v>0</v>
      </c>
      <c r="AH81">
        <v>34.447766420274554</v>
      </c>
      <c r="AI81">
        <v>12.02787745483111</v>
      </c>
      <c r="AJ81">
        <v>0</v>
      </c>
      <c r="AK81">
        <v>12.709134751773052</v>
      </c>
      <c r="AL81">
        <v>19.481171256454392</v>
      </c>
      <c r="AM81">
        <v>3.2716939234808713</v>
      </c>
      <c r="AN81">
        <v>0</v>
      </c>
      <c r="AO81">
        <v>2.0142200000000003</v>
      </c>
      <c r="AP81">
        <v>3.1115000000000008</v>
      </c>
      <c r="AQ81">
        <v>0</v>
      </c>
      <c r="AR81">
        <v>2.7100253623188406</v>
      </c>
      <c r="AS81">
        <v>2.3115298840321143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723.49445137048701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79.319999999999993</v>
      </c>
      <c r="L82">
        <v>62.4</v>
      </c>
      <c r="M82">
        <v>0</v>
      </c>
      <c r="N82">
        <v>29.147460358947548</v>
      </c>
      <c r="O82">
        <v>48.95</v>
      </c>
      <c r="P82">
        <v>66.09</v>
      </c>
      <c r="Q82">
        <v>5.0400000000000009</v>
      </c>
      <c r="R82">
        <v>10.409999999999998</v>
      </c>
      <c r="S82">
        <v>0</v>
      </c>
      <c r="T82">
        <v>0</v>
      </c>
      <c r="U82">
        <v>235.5</v>
      </c>
      <c r="V82">
        <v>5.0999999999999996</v>
      </c>
      <c r="W82">
        <v>11.027459695992627</v>
      </c>
      <c r="X82">
        <v>24.272540297257692</v>
      </c>
      <c r="Y82">
        <v>0</v>
      </c>
      <c r="Z82">
        <v>4.8005999999999993</v>
      </c>
      <c r="AA82">
        <v>10.344808954524147</v>
      </c>
      <c r="AB82">
        <v>10.013212303075772</v>
      </c>
      <c r="AC82">
        <v>7.4996089209988996</v>
      </c>
      <c r="AD82">
        <v>9.2395836487509477</v>
      </c>
      <c r="AE82">
        <v>12.254258137774414</v>
      </c>
      <c r="AF82">
        <v>0</v>
      </c>
      <c r="AG82">
        <v>0</v>
      </c>
      <c r="AH82">
        <v>34.447766420274554</v>
      </c>
      <c r="AI82">
        <v>4.0609324430479194</v>
      </c>
      <c r="AJ82">
        <v>0</v>
      </c>
      <c r="AK82">
        <v>12.709134751773052</v>
      </c>
      <c r="AL82">
        <v>19.481171256454392</v>
      </c>
      <c r="AM82">
        <v>3.2716939234808713</v>
      </c>
      <c r="AN82">
        <v>0</v>
      </c>
      <c r="AO82">
        <v>2.0345400000000002</v>
      </c>
      <c r="AP82">
        <v>3.1115000000000008</v>
      </c>
      <c r="AQ82">
        <v>0</v>
      </c>
      <c r="AR82">
        <v>2.7100253623188406</v>
      </c>
      <c r="AS82">
        <v>2.3115298840321143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715.54782635870379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79.319999999999993</v>
      </c>
      <c r="L83">
        <v>62.4</v>
      </c>
      <c r="M83">
        <v>0</v>
      </c>
      <c r="N83">
        <v>29.147460358947548</v>
      </c>
      <c r="O83">
        <v>48.95</v>
      </c>
      <c r="P83">
        <v>66.09</v>
      </c>
      <c r="Q83">
        <v>5.0400000000000009</v>
      </c>
      <c r="R83">
        <v>10.409999999999998</v>
      </c>
      <c r="S83">
        <v>0</v>
      </c>
      <c r="T83">
        <v>0</v>
      </c>
      <c r="U83">
        <v>235.5</v>
      </c>
      <c r="V83">
        <v>5.0999999999999996</v>
      </c>
      <c r="W83">
        <v>11.027459695992627</v>
      </c>
      <c r="X83">
        <v>24.272540297257692</v>
      </c>
      <c r="Y83">
        <v>0</v>
      </c>
      <c r="Z83">
        <v>4.8005999999999993</v>
      </c>
      <c r="AA83">
        <v>10.344808954524147</v>
      </c>
      <c r="AB83">
        <v>10.013212303075772</v>
      </c>
      <c r="AC83">
        <v>7.4996089209988996</v>
      </c>
      <c r="AD83">
        <v>9.2395836487509477</v>
      </c>
      <c r="AE83">
        <v>12.254258137774414</v>
      </c>
      <c r="AF83">
        <v>0</v>
      </c>
      <c r="AG83">
        <v>0</v>
      </c>
      <c r="AH83">
        <v>34.447766420274554</v>
      </c>
      <c r="AI83">
        <v>3.4361736056559313</v>
      </c>
      <c r="AJ83">
        <v>0</v>
      </c>
      <c r="AK83">
        <v>12.709134751773052</v>
      </c>
      <c r="AL83">
        <v>12.548098967297765</v>
      </c>
      <c r="AM83">
        <v>3.2716939234808713</v>
      </c>
      <c r="AN83">
        <v>0</v>
      </c>
      <c r="AO83">
        <v>2.1640800000000002</v>
      </c>
      <c r="AP83">
        <v>3.1115000000000008</v>
      </c>
      <c r="AQ83">
        <v>0</v>
      </c>
      <c r="AR83">
        <v>2.7100253623188406</v>
      </c>
      <c r="AS83">
        <v>2.3115298840321143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708.11953523215504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79.319999999999993</v>
      </c>
      <c r="L84">
        <v>62.4</v>
      </c>
      <c r="M84">
        <v>0</v>
      </c>
      <c r="N84">
        <v>29.147460358947548</v>
      </c>
      <c r="O84">
        <v>48.95</v>
      </c>
      <c r="P84">
        <v>66.09</v>
      </c>
      <c r="Q84">
        <v>5.0400000000000009</v>
      </c>
      <c r="R84">
        <v>10.409999999999998</v>
      </c>
      <c r="S84">
        <v>0</v>
      </c>
      <c r="T84">
        <v>0</v>
      </c>
      <c r="U84">
        <v>235.5</v>
      </c>
      <c r="V84">
        <v>5.0999999999999996</v>
      </c>
      <c r="W84">
        <v>11.027459695992627</v>
      </c>
      <c r="X84">
        <v>24.272540297257692</v>
      </c>
      <c r="Y84">
        <v>0</v>
      </c>
      <c r="Z84">
        <v>1.6001999999999998</v>
      </c>
      <c r="AA84">
        <v>6.8982325363338042</v>
      </c>
      <c r="AB84">
        <v>9.6982355588897242</v>
      </c>
      <c r="AC84">
        <v>4.7516993874666245</v>
      </c>
      <c r="AD84">
        <v>8.970370931112793</v>
      </c>
      <c r="AE84">
        <v>12.132350492051478</v>
      </c>
      <c r="AF84">
        <v>0</v>
      </c>
      <c r="AG84">
        <v>0</v>
      </c>
      <c r="AH84">
        <v>27.894511932418158</v>
      </c>
      <c r="AI84">
        <v>3.4361736056559313</v>
      </c>
      <c r="AJ84">
        <v>0</v>
      </c>
      <c r="AK84">
        <v>12.709134751773052</v>
      </c>
      <c r="AL84">
        <v>12.548098967297765</v>
      </c>
      <c r="AM84">
        <v>3.2716939234808713</v>
      </c>
      <c r="AN84">
        <v>0</v>
      </c>
      <c r="AO84">
        <v>2.1640800000000002</v>
      </c>
      <c r="AP84">
        <v>2.8295600000000007</v>
      </c>
      <c r="AQ84">
        <v>0</v>
      </c>
      <c r="AR84">
        <v>2.7100253623188406</v>
      </c>
      <c r="AS84">
        <v>2.3115298840321143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691.18335768502891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79.319999999999993</v>
      </c>
      <c r="L85">
        <v>62.4</v>
      </c>
      <c r="M85">
        <v>0</v>
      </c>
      <c r="N85">
        <v>29.147460358947548</v>
      </c>
      <c r="O85">
        <v>48.95</v>
      </c>
      <c r="P85">
        <v>66.09</v>
      </c>
      <c r="Q85">
        <v>5.0400000000000009</v>
      </c>
      <c r="R85">
        <v>10.409999999999998</v>
      </c>
      <c r="S85">
        <v>0</v>
      </c>
      <c r="T85">
        <v>0</v>
      </c>
      <c r="U85">
        <v>235.5</v>
      </c>
      <c r="V85">
        <v>5.0999999999999996</v>
      </c>
      <c r="W85">
        <v>11.027459695992627</v>
      </c>
      <c r="X85">
        <v>24.272540297257692</v>
      </c>
      <c r="Y85">
        <v>0</v>
      </c>
      <c r="Z85">
        <v>1.6001999999999998</v>
      </c>
      <c r="AA85">
        <v>6.8982325363338042</v>
      </c>
      <c r="AB85">
        <v>6.2182505626406614</v>
      </c>
      <c r="AC85">
        <v>4.7516993874666245</v>
      </c>
      <c r="AD85">
        <v>6.7455563966691896</v>
      </c>
      <c r="AE85">
        <v>12.132350492051478</v>
      </c>
      <c r="AF85">
        <v>0</v>
      </c>
      <c r="AG85">
        <v>0</v>
      </c>
      <c r="AH85">
        <v>27.894511932418158</v>
      </c>
      <c r="AI85">
        <v>3.4361736056559313</v>
      </c>
      <c r="AJ85">
        <v>0</v>
      </c>
      <c r="AK85">
        <v>12.709134751773052</v>
      </c>
      <c r="AL85">
        <v>12.548098967297765</v>
      </c>
      <c r="AM85">
        <v>2.2912018004501125</v>
      </c>
      <c r="AN85">
        <v>0</v>
      </c>
      <c r="AO85">
        <v>2.1996400000000005</v>
      </c>
      <c r="AP85">
        <v>2.8295600000000007</v>
      </c>
      <c r="AQ85">
        <v>0</v>
      </c>
      <c r="AR85">
        <v>2.7100253623188406</v>
      </c>
      <c r="AS85">
        <v>2.3115298840321143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684.53362603130552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79.319999999999993</v>
      </c>
      <c r="L86">
        <v>62.4</v>
      </c>
      <c r="M86">
        <v>0</v>
      </c>
      <c r="N86">
        <v>29.147460358947548</v>
      </c>
      <c r="O86">
        <v>48.95</v>
      </c>
      <c r="P86">
        <v>66.09</v>
      </c>
      <c r="Q86">
        <v>5.0400000000000009</v>
      </c>
      <c r="R86">
        <v>10.409999999999998</v>
      </c>
      <c r="S86">
        <v>0</v>
      </c>
      <c r="T86">
        <v>0</v>
      </c>
      <c r="U86">
        <v>235.5</v>
      </c>
      <c r="V86">
        <v>5.0999999999999996</v>
      </c>
      <c r="W86">
        <v>11.027459695992627</v>
      </c>
      <c r="X86">
        <v>24.272540297257692</v>
      </c>
      <c r="Y86">
        <v>0</v>
      </c>
      <c r="Z86">
        <v>1.6001999999999998</v>
      </c>
      <c r="AA86">
        <v>6.8982325363338042</v>
      </c>
      <c r="AB86">
        <v>6.2182505626406614</v>
      </c>
      <c r="AC86">
        <v>4.7516993874666245</v>
      </c>
      <c r="AD86">
        <v>6.7455563966691896</v>
      </c>
      <c r="AE86">
        <v>12.132350492051478</v>
      </c>
      <c r="AF86">
        <v>0</v>
      </c>
      <c r="AG86">
        <v>0</v>
      </c>
      <c r="AH86">
        <v>27.894511932418158</v>
      </c>
      <c r="AI86">
        <v>3.4361736056559313</v>
      </c>
      <c r="AJ86">
        <v>0</v>
      </c>
      <c r="AK86">
        <v>12.709134751773052</v>
      </c>
      <c r="AL86">
        <v>12.548098967297765</v>
      </c>
      <c r="AM86">
        <v>1.1786226556639161</v>
      </c>
      <c r="AN86">
        <v>0</v>
      </c>
      <c r="AO86">
        <v>2.2352000000000007</v>
      </c>
      <c r="AP86">
        <v>2.8295600000000007</v>
      </c>
      <c r="AQ86">
        <v>0</v>
      </c>
      <c r="AR86">
        <v>12.465608695652172</v>
      </c>
      <c r="AS86">
        <v>2.3115298840321143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693.21219021985257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79.319999999999993</v>
      </c>
      <c r="L87">
        <v>62.4</v>
      </c>
      <c r="M87">
        <v>0</v>
      </c>
      <c r="N87">
        <v>29.147460358947548</v>
      </c>
      <c r="O87">
        <v>48.95</v>
      </c>
      <c r="P87">
        <v>66.09</v>
      </c>
      <c r="Q87">
        <v>5.0400000000000009</v>
      </c>
      <c r="R87">
        <v>10.409999999999998</v>
      </c>
      <c r="S87">
        <v>0</v>
      </c>
      <c r="T87">
        <v>0</v>
      </c>
      <c r="U87">
        <v>235.5</v>
      </c>
      <c r="V87">
        <v>5.0999999999999996</v>
      </c>
      <c r="W87">
        <v>11.027459695992627</v>
      </c>
      <c r="X87">
        <v>24.272540297257692</v>
      </c>
      <c r="Y87">
        <v>0</v>
      </c>
      <c r="Z87">
        <v>1.6001999999999998</v>
      </c>
      <c r="AA87">
        <v>6.8982325363338042</v>
      </c>
      <c r="AB87">
        <v>6.2182505626406614</v>
      </c>
      <c r="AC87">
        <v>4.7516993874666245</v>
      </c>
      <c r="AD87">
        <v>6.7455563966691896</v>
      </c>
      <c r="AE87">
        <v>12.132350492051478</v>
      </c>
      <c r="AF87">
        <v>0</v>
      </c>
      <c r="AG87">
        <v>0</v>
      </c>
      <c r="AH87">
        <v>27.894511932418158</v>
      </c>
      <c r="AI87">
        <v>3.4361736056559313</v>
      </c>
      <c r="AJ87">
        <v>0</v>
      </c>
      <c r="AK87">
        <v>12.709134751773052</v>
      </c>
      <c r="AL87">
        <v>12.548098967297765</v>
      </c>
      <c r="AM87">
        <v>1.1786226556639161</v>
      </c>
      <c r="AN87">
        <v>0</v>
      </c>
      <c r="AO87">
        <v>2.2352000000000007</v>
      </c>
      <c r="AP87">
        <v>2.8295600000000007</v>
      </c>
      <c r="AQ87">
        <v>0</v>
      </c>
      <c r="AR87">
        <v>12.465608695652172</v>
      </c>
      <c r="AS87">
        <v>2.6417484388938455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693.54240877471432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79.319999999999993</v>
      </c>
      <c r="L88">
        <v>62.4</v>
      </c>
      <c r="M88">
        <v>0</v>
      </c>
      <c r="N88">
        <v>29.147460358947548</v>
      </c>
      <c r="O88">
        <v>48.95</v>
      </c>
      <c r="P88">
        <v>66.09</v>
      </c>
      <c r="Q88">
        <v>5.0400000000000009</v>
      </c>
      <c r="R88">
        <v>10.409999999999998</v>
      </c>
      <c r="S88">
        <v>0</v>
      </c>
      <c r="T88">
        <v>0</v>
      </c>
      <c r="U88">
        <v>235.5</v>
      </c>
      <c r="V88">
        <v>5.0999999999999996</v>
      </c>
      <c r="W88">
        <v>11.027459695992627</v>
      </c>
      <c r="X88">
        <v>24.272540297257692</v>
      </c>
      <c r="Y88">
        <v>0</v>
      </c>
      <c r="Z88">
        <v>1.6001999999999998</v>
      </c>
      <c r="AA88">
        <v>6.8982325363338042</v>
      </c>
      <c r="AB88">
        <v>6.2182505626406614</v>
      </c>
      <c r="AC88">
        <v>4.7516993874666245</v>
      </c>
      <c r="AD88">
        <v>6.7455563966691896</v>
      </c>
      <c r="AE88">
        <v>12.132350492051478</v>
      </c>
      <c r="AF88">
        <v>0</v>
      </c>
      <c r="AG88">
        <v>0</v>
      </c>
      <c r="AH88">
        <v>27.894511932418158</v>
      </c>
      <c r="AI88">
        <v>3.4361736056559313</v>
      </c>
      <c r="AJ88">
        <v>0</v>
      </c>
      <c r="AK88">
        <v>12.709134751773052</v>
      </c>
      <c r="AL88">
        <v>12.548098967297765</v>
      </c>
      <c r="AM88">
        <v>1.1786226556639161</v>
      </c>
      <c r="AN88">
        <v>0</v>
      </c>
      <c r="AO88">
        <v>2.2758400000000005</v>
      </c>
      <c r="AP88">
        <v>2.8295600000000007</v>
      </c>
      <c r="AQ88">
        <v>0</v>
      </c>
      <c r="AR88">
        <v>2.7100253623188406</v>
      </c>
      <c r="AS88">
        <v>2.6417484388938455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683.82746544138104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79.319999999999993</v>
      </c>
      <c r="L89">
        <v>62.4</v>
      </c>
      <c r="M89">
        <v>0</v>
      </c>
      <c r="N89">
        <v>29.147460358947548</v>
      </c>
      <c r="O89">
        <v>48.95</v>
      </c>
      <c r="P89">
        <v>66.09</v>
      </c>
      <c r="Q89">
        <v>5.0400000000000009</v>
      </c>
      <c r="R89">
        <v>10.409999999999998</v>
      </c>
      <c r="S89">
        <v>0</v>
      </c>
      <c r="T89">
        <v>0</v>
      </c>
      <c r="U89">
        <v>235.5</v>
      </c>
      <c r="V89">
        <v>5.0999999999999996</v>
      </c>
      <c r="W89">
        <v>11.027459695992627</v>
      </c>
      <c r="X89">
        <v>24.272540297257692</v>
      </c>
      <c r="Y89">
        <v>0</v>
      </c>
      <c r="Z89">
        <v>1.6001999999999998</v>
      </c>
      <c r="AA89">
        <v>6.8982325363338042</v>
      </c>
      <c r="AB89">
        <v>6.2182505626406614</v>
      </c>
      <c r="AC89">
        <v>4.7516993874666245</v>
      </c>
      <c r="AD89">
        <v>6.7455563966691896</v>
      </c>
      <c r="AE89">
        <v>12.132350492051478</v>
      </c>
      <c r="AF89">
        <v>0</v>
      </c>
      <c r="AG89">
        <v>0</v>
      </c>
      <c r="AH89">
        <v>27.894511932418158</v>
      </c>
      <c r="AI89">
        <v>3.4361736056559313</v>
      </c>
      <c r="AJ89">
        <v>0</v>
      </c>
      <c r="AK89">
        <v>12.709134751773052</v>
      </c>
      <c r="AL89">
        <v>12.548098967297765</v>
      </c>
      <c r="AM89">
        <v>1.1430607651912981</v>
      </c>
      <c r="AN89">
        <v>0</v>
      </c>
      <c r="AO89">
        <v>2.2758400000000005</v>
      </c>
      <c r="AP89">
        <v>2.8295600000000007</v>
      </c>
      <c r="AQ89">
        <v>0</v>
      </c>
      <c r="AR89">
        <v>2.7100253623188406</v>
      </c>
      <c r="AS89">
        <v>2.6417484388938455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683.79190355090839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79.319999999999993</v>
      </c>
      <c r="L90">
        <v>62.4</v>
      </c>
      <c r="M90">
        <v>0</v>
      </c>
      <c r="N90">
        <v>29.147460358947548</v>
      </c>
      <c r="O90">
        <v>48.95</v>
      </c>
      <c r="P90">
        <v>66.09</v>
      </c>
      <c r="Q90">
        <v>5.0400000000000009</v>
      </c>
      <c r="R90">
        <v>10.409999999999998</v>
      </c>
      <c r="S90">
        <v>0</v>
      </c>
      <c r="T90">
        <v>0</v>
      </c>
      <c r="U90">
        <v>235.5</v>
      </c>
      <c r="V90">
        <v>5.0999999999999996</v>
      </c>
      <c r="W90">
        <v>11.027459695992627</v>
      </c>
      <c r="X90">
        <v>24.272540297257692</v>
      </c>
      <c r="Y90">
        <v>0</v>
      </c>
      <c r="Z90">
        <v>1.6001999999999998</v>
      </c>
      <c r="AA90">
        <v>6.8982325363338042</v>
      </c>
      <c r="AB90">
        <v>6.2182505626406614</v>
      </c>
      <c r="AC90">
        <v>4.7516993874666245</v>
      </c>
      <c r="AD90">
        <v>6.7455563966691896</v>
      </c>
      <c r="AE90">
        <v>12.132350492051478</v>
      </c>
      <c r="AF90">
        <v>0</v>
      </c>
      <c r="AG90">
        <v>0</v>
      </c>
      <c r="AH90">
        <v>27.894511932418158</v>
      </c>
      <c r="AI90">
        <v>3.4361736056559313</v>
      </c>
      <c r="AJ90">
        <v>0</v>
      </c>
      <c r="AK90">
        <v>12.709134751773052</v>
      </c>
      <c r="AL90">
        <v>12.548098967297765</v>
      </c>
      <c r="AM90">
        <v>2.2912018004501125</v>
      </c>
      <c r="AN90">
        <v>0</v>
      </c>
      <c r="AO90">
        <v>2.3088600000000006</v>
      </c>
      <c r="AP90">
        <v>2.8295600000000007</v>
      </c>
      <c r="AQ90">
        <v>0</v>
      </c>
      <c r="AR90">
        <v>2.7100253623188406</v>
      </c>
      <c r="AS90">
        <v>2.6417484388938455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684.9730645861672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79.319999999999993</v>
      </c>
      <c r="L91">
        <v>62.4</v>
      </c>
      <c r="M91">
        <v>0</v>
      </c>
      <c r="N91">
        <v>29.147460358947548</v>
      </c>
      <c r="O91">
        <v>48.95</v>
      </c>
      <c r="P91">
        <v>66.09</v>
      </c>
      <c r="Q91">
        <v>5.0400000000000009</v>
      </c>
      <c r="R91">
        <v>10.409999999999998</v>
      </c>
      <c r="S91">
        <v>0</v>
      </c>
      <c r="T91">
        <v>0</v>
      </c>
      <c r="U91">
        <v>235.5</v>
      </c>
      <c r="V91">
        <v>5.0999999999999996</v>
      </c>
      <c r="W91">
        <v>11.027459695992627</v>
      </c>
      <c r="X91">
        <v>24.272540297257692</v>
      </c>
      <c r="Y91">
        <v>0</v>
      </c>
      <c r="Z91">
        <v>1.6001999999999998</v>
      </c>
      <c r="AA91">
        <v>10.344808954524147</v>
      </c>
      <c r="AB91">
        <v>6.2182505626406614</v>
      </c>
      <c r="AC91">
        <v>4.7516993874666245</v>
      </c>
      <c r="AD91">
        <v>6.7455563966691896</v>
      </c>
      <c r="AE91">
        <v>12.132350492051478</v>
      </c>
      <c r="AF91">
        <v>0</v>
      </c>
      <c r="AG91">
        <v>0</v>
      </c>
      <c r="AH91">
        <v>27.894511932418158</v>
      </c>
      <c r="AI91">
        <v>0.87364650432050295</v>
      </c>
      <c r="AJ91">
        <v>0</v>
      </c>
      <c r="AK91">
        <v>12.709134751773052</v>
      </c>
      <c r="AL91">
        <v>12.548098967297765</v>
      </c>
      <c r="AM91">
        <v>2.9465566391597906</v>
      </c>
      <c r="AN91">
        <v>0</v>
      </c>
      <c r="AO91">
        <v>2.4180800000000007</v>
      </c>
      <c r="AP91">
        <v>2.8295600000000007</v>
      </c>
      <c r="AQ91">
        <v>0</v>
      </c>
      <c r="AR91">
        <v>2.7100253623188406</v>
      </c>
      <c r="AS91">
        <v>2.3115298840321143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686.29147018687013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79.319999999999993</v>
      </c>
      <c r="L92">
        <v>62.4</v>
      </c>
      <c r="M92">
        <v>0</v>
      </c>
      <c r="N92">
        <v>29.147460358947548</v>
      </c>
      <c r="O92">
        <v>48.95</v>
      </c>
      <c r="P92">
        <v>66.09</v>
      </c>
      <c r="Q92">
        <v>5.0400000000000009</v>
      </c>
      <c r="R92">
        <v>10.409999999999998</v>
      </c>
      <c r="S92">
        <v>0</v>
      </c>
      <c r="T92">
        <v>0</v>
      </c>
      <c r="U92">
        <v>235.5</v>
      </c>
      <c r="V92">
        <v>5.0999999999999996</v>
      </c>
      <c r="W92">
        <v>11.027459695992627</v>
      </c>
      <c r="X92">
        <v>24.272540297257692</v>
      </c>
      <c r="Y92">
        <v>0</v>
      </c>
      <c r="Z92">
        <v>1.6001999999999998</v>
      </c>
      <c r="AA92">
        <v>10.344808954524147</v>
      </c>
      <c r="AB92">
        <v>6.2182505626406614</v>
      </c>
      <c r="AC92">
        <v>4.7516993874666245</v>
      </c>
      <c r="AD92">
        <v>6.7455563966691896</v>
      </c>
      <c r="AE92">
        <v>12.132350492051478</v>
      </c>
      <c r="AF92">
        <v>0</v>
      </c>
      <c r="AG92">
        <v>0</v>
      </c>
      <c r="AH92">
        <v>27.894511932418158</v>
      </c>
      <c r="AI92">
        <v>0.87364650432050295</v>
      </c>
      <c r="AJ92">
        <v>0</v>
      </c>
      <c r="AK92">
        <v>12.709134751773052</v>
      </c>
      <c r="AL92">
        <v>12.548098967297765</v>
      </c>
      <c r="AM92">
        <v>2.9465566391597906</v>
      </c>
      <c r="AN92">
        <v>0</v>
      </c>
      <c r="AO92">
        <v>2.4180800000000007</v>
      </c>
      <c r="AP92">
        <v>2.8295600000000007</v>
      </c>
      <c r="AQ92">
        <v>0</v>
      </c>
      <c r="AR92">
        <v>2.7100253623188406</v>
      </c>
      <c r="AS92">
        <v>2.3115298840321143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686.29147018687013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79.319999999999993</v>
      </c>
      <c r="L93">
        <v>62.4</v>
      </c>
      <c r="M93">
        <v>0</v>
      </c>
      <c r="N93">
        <v>29.147460358947548</v>
      </c>
      <c r="O93">
        <v>48.95</v>
      </c>
      <c r="P93">
        <v>66.09</v>
      </c>
      <c r="Q93">
        <v>5.0400000000000009</v>
      </c>
      <c r="R93">
        <v>10.409999999999998</v>
      </c>
      <c r="S93">
        <v>0</v>
      </c>
      <c r="T93">
        <v>0</v>
      </c>
      <c r="U93">
        <v>235.5</v>
      </c>
      <c r="V93">
        <v>5.0999999999999996</v>
      </c>
      <c r="W93">
        <v>11.027459695992627</v>
      </c>
      <c r="X93">
        <v>24.272540297257692</v>
      </c>
      <c r="Y93">
        <v>0</v>
      </c>
      <c r="Z93">
        <v>1.6001999999999998</v>
      </c>
      <c r="AA93">
        <v>10.344808954524147</v>
      </c>
      <c r="AB93">
        <v>6.2182505626406614</v>
      </c>
      <c r="AC93">
        <v>4.7516993874666245</v>
      </c>
      <c r="AD93">
        <v>6.7455563966691896</v>
      </c>
      <c r="AE93">
        <v>12.132350492051478</v>
      </c>
      <c r="AF93">
        <v>0</v>
      </c>
      <c r="AG93">
        <v>0</v>
      </c>
      <c r="AH93">
        <v>27.894511932418158</v>
      </c>
      <c r="AI93">
        <v>0</v>
      </c>
      <c r="AJ93">
        <v>0</v>
      </c>
      <c r="AK93">
        <v>12.709134751773052</v>
      </c>
      <c r="AL93">
        <v>12.548098967297765</v>
      </c>
      <c r="AM93">
        <v>2.9465566391597906</v>
      </c>
      <c r="AN93">
        <v>0</v>
      </c>
      <c r="AO93">
        <v>2.4536400000000005</v>
      </c>
      <c r="AP93">
        <v>2.8295600000000007</v>
      </c>
      <c r="AQ93">
        <v>0</v>
      </c>
      <c r="AR93">
        <v>2.7100253623188406</v>
      </c>
      <c r="AS93">
        <v>2.9719669937555757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686.11382079227303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79.319999999999993</v>
      </c>
      <c r="L94">
        <v>62.4</v>
      </c>
      <c r="M94">
        <v>0</v>
      </c>
      <c r="N94">
        <v>29.147460358947548</v>
      </c>
      <c r="O94">
        <v>48.95</v>
      </c>
      <c r="P94">
        <v>66.09</v>
      </c>
      <c r="Q94">
        <v>5.0400000000000009</v>
      </c>
      <c r="R94">
        <v>10.409999999999998</v>
      </c>
      <c r="S94">
        <v>0</v>
      </c>
      <c r="T94">
        <v>0</v>
      </c>
      <c r="U94">
        <v>235.5</v>
      </c>
      <c r="V94">
        <v>5.0999999999999996</v>
      </c>
      <c r="W94">
        <v>11.027459695992627</v>
      </c>
      <c r="X94">
        <v>24.272540297257692</v>
      </c>
      <c r="Y94">
        <v>0</v>
      </c>
      <c r="Z94">
        <v>1.6001999999999998</v>
      </c>
      <c r="AA94">
        <v>6.8982325363338042</v>
      </c>
      <c r="AB94">
        <v>6.2182505626406614</v>
      </c>
      <c r="AC94">
        <v>4.7516993874666245</v>
      </c>
      <c r="AD94">
        <v>6.7455563966691896</v>
      </c>
      <c r="AE94">
        <v>12.132350492051478</v>
      </c>
      <c r="AF94">
        <v>0</v>
      </c>
      <c r="AG94">
        <v>0</v>
      </c>
      <c r="AH94">
        <v>27.894511932418158</v>
      </c>
      <c r="AI94">
        <v>0</v>
      </c>
      <c r="AJ94">
        <v>0</v>
      </c>
      <c r="AK94">
        <v>12.709134751773052</v>
      </c>
      <c r="AL94">
        <v>12.548098967297765</v>
      </c>
      <c r="AM94">
        <v>2.9465566391597906</v>
      </c>
      <c r="AN94">
        <v>0</v>
      </c>
      <c r="AO94">
        <v>2.4536400000000005</v>
      </c>
      <c r="AP94">
        <v>2.8295600000000007</v>
      </c>
      <c r="AQ94">
        <v>0</v>
      </c>
      <c r="AR94">
        <v>4.0637681159420289</v>
      </c>
      <c r="AS94">
        <v>2.9719669937555757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684.02098712770589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79.319999999999993</v>
      </c>
      <c r="L95">
        <v>62.4</v>
      </c>
      <c r="M95">
        <v>0</v>
      </c>
      <c r="N95">
        <v>29.147460358947548</v>
      </c>
      <c r="O95">
        <v>48.95</v>
      </c>
      <c r="P95">
        <v>66.09</v>
      </c>
      <c r="Q95">
        <v>5.0400000000000009</v>
      </c>
      <c r="R95">
        <v>10.409999999999998</v>
      </c>
      <c r="S95">
        <v>0</v>
      </c>
      <c r="T95">
        <v>0</v>
      </c>
      <c r="U95">
        <v>235.5</v>
      </c>
      <c r="V95">
        <v>5.0999999999999996</v>
      </c>
      <c r="W95">
        <v>11.027459695992627</v>
      </c>
      <c r="X95">
        <v>24.272540297257692</v>
      </c>
      <c r="Y95">
        <v>0</v>
      </c>
      <c r="Z95">
        <v>1.6001999999999998</v>
      </c>
      <c r="AA95">
        <v>3.4491162681669021</v>
      </c>
      <c r="AB95">
        <v>5.5628957239309829</v>
      </c>
      <c r="AC95">
        <v>4.7516993874666245</v>
      </c>
      <c r="AD95">
        <v>6.7455563966691896</v>
      </c>
      <c r="AE95">
        <v>12.132350492051478</v>
      </c>
      <c r="AF95">
        <v>0</v>
      </c>
      <c r="AG95">
        <v>0</v>
      </c>
      <c r="AH95">
        <v>20.922153959873285</v>
      </c>
      <c r="AI95">
        <v>0</v>
      </c>
      <c r="AJ95">
        <v>0</v>
      </c>
      <c r="AK95">
        <v>12.709134751773052</v>
      </c>
      <c r="AL95">
        <v>12.548098967297765</v>
      </c>
      <c r="AM95">
        <v>2.1260930232558142</v>
      </c>
      <c r="AN95">
        <v>0</v>
      </c>
      <c r="AO95">
        <v>1.2268200000000002</v>
      </c>
      <c r="AP95">
        <v>2.8295600000000007</v>
      </c>
      <c r="AQ95">
        <v>0</v>
      </c>
      <c r="AR95">
        <v>4.0637681159420289</v>
      </c>
      <c r="AS95">
        <v>2.3115298840321143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670.23643732265714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79.319999999999993</v>
      </c>
      <c r="L96">
        <v>62.4</v>
      </c>
      <c r="M96">
        <v>0</v>
      </c>
      <c r="N96">
        <v>29.147460358947548</v>
      </c>
      <c r="O96">
        <v>48.95</v>
      </c>
      <c r="P96">
        <v>66.09</v>
      </c>
      <c r="Q96">
        <v>5.0400000000000009</v>
      </c>
      <c r="R96">
        <v>10.409999999999998</v>
      </c>
      <c r="S96">
        <v>0</v>
      </c>
      <c r="T96">
        <v>0</v>
      </c>
      <c r="U96">
        <v>235.5</v>
      </c>
      <c r="V96">
        <v>5.0999999999999996</v>
      </c>
      <c r="W96">
        <v>11.027459695992627</v>
      </c>
      <c r="X96">
        <v>24.272540297257692</v>
      </c>
      <c r="Y96">
        <v>0</v>
      </c>
      <c r="Z96">
        <v>1.6001999999999998</v>
      </c>
      <c r="AA96">
        <v>3.4491162681669021</v>
      </c>
      <c r="AB96">
        <v>5.5628957239309829</v>
      </c>
      <c r="AC96">
        <v>4.7516993874666245</v>
      </c>
      <c r="AD96">
        <v>6.7455563966691896</v>
      </c>
      <c r="AE96">
        <v>12.132350492051478</v>
      </c>
      <c r="AF96">
        <v>0</v>
      </c>
      <c r="AG96">
        <v>0</v>
      </c>
      <c r="AH96">
        <v>20.922153959873285</v>
      </c>
      <c r="AI96">
        <v>0</v>
      </c>
      <c r="AJ96">
        <v>0</v>
      </c>
      <c r="AK96">
        <v>12.709134751773052</v>
      </c>
      <c r="AL96">
        <v>12.548098967297765</v>
      </c>
      <c r="AM96">
        <v>0.65535483870967748</v>
      </c>
      <c r="AN96">
        <v>0</v>
      </c>
      <c r="AO96">
        <v>1.2268200000000002</v>
      </c>
      <c r="AP96">
        <v>2.8295600000000007</v>
      </c>
      <c r="AQ96">
        <v>0</v>
      </c>
      <c r="AR96">
        <v>4.0637681159420289</v>
      </c>
      <c r="AS96">
        <v>2.3115298840321143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668.7656991381109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79.319999999999993</v>
      </c>
      <c r="L97">
        <v>62.4</v>
      </c>
      <c r="M97">
        <v>0</v>
      </c>
      <c r="N97">
        <v>29.147460358947548</v>
      </c>
      <c r="O97">
        <v>48.95</v>
      </c>
      <c r="P97">
        <v>66.09</v>
      </c>
      <c r="Q97">
        <v>5.0400000000000009</v>
      </c>
      <c r="R97">
        <v>10.409999999999998</v>
      </c>
      <c r="S97">
        <v>0</v>
      </c>
      <c r="T97">
        <v>0</v>
      </c>
      <c r="U97">
        <v>235.5</v>
      </c>
      <c r="V97">
        <v>5.0999999999999996</v>
      </c>
      <c r="W97">
        <v>11.027459695992627</v>
      </c>
      <c r="X97">
        <v>24.272540297257692</v>
      </c>
      <c r="Y97">
        <v>0</v>
      </c>
      <c r="Z97">
        <v>1.6001999999999998</v>
      </c>
      <c r="AA97">
        <v>3.4491162681669021</v>
      </c>
      <c r="AB97">
        <v>5.5628957239309829</v>
      </c>
      <c r="AC97">
        <v>4.7516993874666245</v>
      </c>
      <c r="AD97">
        <v>6.7455563966691896</v>
      </c>
      <c r="AE97">
        <v>12.132350492051478</v>
      </c>
      <c r="AF97">
        <v>0</v>
      </c>
      <c r="AG97">
        <v>0</v>
      </c>
      <c r="AH97">
        <v>20.922153959873285</v>
      </c>
      <c r="AI97">
        <v>0</v>
      </c>
      <c r="AJ97">
        <v>0</v>
      </c>
      <c r="AK97">
        <v>12.709134751773052</v>
      </c>
      <c r="AL97">
        <v>12.548098967297765</v>
      </c>
      <c r="AM97">
        <v>0</v>
      </c>
      <c r="AN97">
        <v>0</v>
      </c>
      <c r="AO97">
        <v>1.2268200000000002</v>
      </c>
      <c r="AP97">
        <v>2.8295600000000007</v>
      </c>
      <c r="AQ97">
        <v>0</v>
      </c>
      <c r="AR97">
        <v>3.2510144927536233</v>
      </c>
      <c r="AS97">
        <v>2.3115298840321143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667.29759067621285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79.319999999999993</v>
      </c>
      <c r="L98">
        <v>62.4</v>
      </c>
      <c r="M98">
        <v>0</v>
      </c>
      <c r="N98">
        <v>29.147460358947548</v>
      </c>
      <c r="O98">
        <v>48.95</v>
      </c>
      <c r="P98">
        <v>66.09</v>
      </c>
      <c r="Q98">
        <v>5.0400000000000009</v>
      </c>
      <c r="R98">
        <v>10.409999999999998</v>
      </c>
      <c r="S98">
        <v>0</v>
      </c>
      <c r="T98">
        <v>0</v>
      </c>
      <c r="U98">
        <v>235.5</v>
      </c>
      <c r="V98">
        <v>5.0999999999999996</v>
      </c>
      <c r="W98">
        <v>11.027459695992627</v>
      </c>
      <c r="X98">
        <v>24.272540297257692</v>
      </c>
      <c r="Y98">
        <v>0</v>
      </c>
      <c r="Z98">
        <v>1.6001999999999998</v>
      </c>
      <c r="AA98">
        <v>3.4491162681669021</v>
      </c>
      <c r="AB98">
        <v>5.5628957239309829</v>
      </c>
      <c r="AC98">
        <v>4.7516993874666245</v>
      </c>
      <c r="AD98">
        <v>6.7455563966691896</v>
      </c>
      <c r="AE98">
        <v>12.132350492051478</v>
      </c>
      <c r="AF98">
        <v>0</v>
      </c>
      <c r="AG98">
        <v>0</v>
      </c>
      <c r="AH98">
        <v>20.922153959873285</v>
      </c>
      <c r="AI98">
        <v>0</v>
      </c>
      <c r="AJ98">
        <v>0</v>
      </c>
      <c r="AK98">
        <v>12.709134751773052</v>
      </c>
      <c r="AL98">
        <v>12.548098967297765</v>
      </c>
      <c r="AM98">
        <v>0</v>
      </c>
      <c r="AN98">
        <v>0</v>
      </c>
      <c r="AO98">
        <v>1.2268200000000002</v>
      </c>
      <c r="AP98">
        <v>2.8295600000000007</v>
      </c>
      <c r="AQ98">
        <v>0</v>
      </c>
      <c r="AR98">
        <v>3.2510144927536233</v>
      </c>
      <c r="AS98">
        <v>2.3115298840321143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667.29759067621285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1.4526102043080946</v>
      </c>
      <c r="L99">
        <f t="shared" si="2"/>
        <v>1.264127040637449</v>
      </c>
      <c r="M99">
        <f t="shared" si="2"/>
        <v>0</v>
      </c>
      <c r="N99">
        <f t="shared" si="2"/>
        <v>0.69953904861474137</v>
      </c>
      <c r="O99">
        <f t="shared" si="2"/>
        <v>1.1747999999999978</v>
      </c>
      <c r="P99">
        <f t="shared" si="2"/>
        <v>1.5860864312894596</v>
      </c>
      <c r="Q99">
        <f t="shared" si="2"/>
        <v>0.10366972822910593</v>
      </c>
      <c r="R99">
        <f t="shared" si="2"/>
        <v>0.21401749999999986</v>
      </c>
      <c r="S99">
        <f t="shared" si="2"/>
        <v>0</v>
      </c>
      <c r="T99">
        <f t="shared" si="2"/>
        <v>0</v>
      </c>
      <c r="U99">
        <f t="shared" si="2"/>
        <v>6.1928411434070263</v>
      </c>
      <c r="V99">
        <f t="shared" si="2"/>
        <v>0.11691177829099327</v>
      </c>
      <c r="W99">
        <f t="shared" si="2"/>
        <v>0.25158526798295922</v>
      </c>
      <c r="X99">
        <f t="shared" si="2"/>
        <v>0.55206022671018051</v>
      </c>
      <c r="Y99">
        <f t="shared" si="2"/>
        <v>0</v>
      </c>
      <c r="Z99">
        <f t="shared" si="2"/>
        <v>3.2071310000000013E-2</v>
      </c>
      <c r="AA99">
        <f t="shared" si="2"/>
        <v>5.8184153187998161E-2</v>
      </c>
      <c r="AB99">
        <f t="shared" si="2"/>
        <v>0.10818308102025505</v>
      </c>
      <c r="AC99">
        <f t="shared" si="2"/>
        <v>9.0788315140568454E-2</v>
      </c>
      <c r="AD99">
        <f t="shared" si="2"/>
        <v>0.15289123580620725</v>
      </c>
      <c r="AE99">
        <f t="shared" si="2"/>
        <v>0.29154213474640456</v>
      </c>
      <c r="AF99">
        <f t="shared" si="2"/>
        <v>0</v>
      </c>
      <c r="AG99">
        <f t="shared" si="2"/>
        <v>0</v>
      </c>
      <c r="AH99">
        <f t="shared" si="2"/>
        <v>0.54528982888067601</v>
      </c>
      <c r="AI99">
        <f t="shared" si="2"/>
        <v>5.2707677729772223E-2</v>
      </c>
      <c r="AJ99">
        <f t="shared" si="2"/>
        <v>0</v>
      </c>
      <c r="AK99">
        <f t="shared" si="2"/>
        <v>0.30501923404255299</v>
      </c>
      <c r="AL99">
        <f t="shared" si="2"/>
        <v>0.30170990985370094</v>
      </c>
      <c r="AM99">
        <f t="shared" si="2"/>
        <v>1.3155359339834957E-2</v>
      </c>
      <c r="AN99">
        <f t="shared" si="2"/>
        <v>0</v>
      </c>
      <c r="AO99">
        <f t="shared" si="2"/>
        <v>5.8843544999999997E-2</v>
      </c>
      <c r="AP99">
        <f t="shared" si="2"/>
        <v>6.9837300000000185E-2</v>
      </c>
      <c r="AQ99">
        <f t="shared" si="2"/>
        <v>0</v>
      </c>
      <c r="AR99">
        <f t="shared" si="2"/>
        <v>0.1023720335144928</v>
      </c>
      <c r="AS99">
        <f t="shared" si="2"/>
        <v>7.3274227252453167E-2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15.86411771498493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4.5199999999999996</v>
      </c>
      <c r="L3">
        <v>386.57000000000005</v>
      </c>
      <c r="M3">
        <v>13.63</v>
      </c>
      <c r="N3">
        <v>35.216931521170935</v>
      </c>
      <c r="O3">
        <v>0</v>
      </c>
      <c r="P3">
        <v>40.880000000000003</v>
      </c>
      <c r="Q3">
        <v>6.1000000000000005</v>
      </c>
      <c r="R3">
        <v>12.569999999999999</v>
      </c>
      <c r="S3">
        <v>0</v>
      </c>
      <c r="T3">
        <v>0</v>
      </c>
      <c r="U3">
        <v>60.871533983518553</v>
      </c>
      <c r="V3">
        <v>6.17</v>
      </c>
      <c r="W3">
        <v>13.316932289267617</v>
      </c>
      <c r="X3">
        <v>29.313067824994764</v>
      </c>
      <c r="Y3">
        <v>0</v>
      </c>
      <c r="Z3">
        <v>0</v>
      </c>
      <c r="AA3">
        <v>4.1656793248945148</v>
      </c>
      <c r="AB3">
        <v>5.9309602400600134</v>
      </c>
      <c r="AC3">
        <v>5.7405347887545153</v>
      </c>
      <c r="AD3">
        <v>8.1489538228614684</v>
      </c>
      <c r="AE3">
        <v>14.65645798637396</v>
      </c>
      <c r="AF3">
        <v>2.6292342799188639</v>
      </c>
      <c r="AG3">
        <v>12.063376</v>
      </c>
      <c r="AH3">
        <v>33.692822386483634</v>
      </c>
      <c r="AI3">
        <v>0</v>
      </c>
      <c r="AJ3">
        <v>0</v>
      </c>
      <c r="AK3">
        <v>15.351120567375888</v>
      </c>
      <c r="AL3">
        <v>0</v>
      </c>
      <c r="AM3">
        <v>0</v>
      </c>
      <c r="AN3">
        <v>0</v>
      </c>
      <c r="AO3">
        <v>2.9974360000000009</v>
      </c>
      <c r="AP3">
        <v>3.8534080000000013</v>
      </c>
      <c r="AQ3">
        <v>13.843961904761903</v>
      </c>
      <c r="AR3">
        <v>15.057423913043479</v>
      </c>
      <c r="AS3">
        <v>9.4584753196550704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756.74831015313521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4.5199999999999996</v>
      </c>
      <c r="L4">
        <v>386.57000000000005</v>
      </c>
      <c r="M4">
        <v>13.63</v>
      </c>
      <c r="N4">
        <v>35.216931521170935</v>
      </c>
      <c r="O4">
        <v>0</v>
      </c>
      <c r="P4">
        <v>40.92</v>
      </c>
      <c r="Q4">
        <v>6.1000000000000005</v>
      </c>
      <c r="R4">
        <v>12.569999999999999</v>
      </c>
      <c r="S4">
        <v>0</v>
      </c>
      <c r="T4">
        <v>0</v>
      </c>
      <c r="U4">
        <v>60.871533983518553</v>
      </c>
      <c r="V4">
        <v>6.17</v>
      </c>
      <c r="W4">
        <v>13.316932289267617</v>
      </c>
      <c r="X4">
        <v>29.313067824994764</v>
      </c>
      <c r="Y4">
        <v>0</v>
      </c>
      <c r="Z4">
        <v>0</v>
      </c>
      <c r="AA4">
        <v>0</v>
      </c>
      <c r="AB4">
        <v>5.9309602400600134</v>
      </c>
      <c r="AC4">
        <v>5.7405347887545153</v>
      </c>
      <c r="AD4">
        <v>8.1489538228614684</v>
      </c>
      <c r="AE4">
        <v>14.65645798637396</v>
      </c>
      <c r="AF4">
        <v>2.6292342799188639</v>
      </c>
      <c r="AG4">
        <v>12.063376</v>
      </c>
      <c r="AH4">
        <v>25.271150791974659</v>
      </c>
      <c r="AI4">
        <v>0</v>
      </c>
      <c r="AJ4">
        <v>0</v>
      </c>
      <c r="AK4">
        <v>15.351120567375888</v>
      </c>
      <c r="AL4">
        <v>0</v>
      </c>
      <c r="AM4">
        <v>0</v>
      </c>
      <c r="AN4">
        <v>0</v>
      </c>
      <c r="AO4">
        <v>3.0281160000000007</v>
      </c>
      <c r="AP4">
        <v>3.8534080000000013</v>
      </c>
      <c r="AQ4">
        <v>13.843961904761903</v>
      </c>
      <c r="AR4">
        <v>15.057423913043479</v>
      </c>
      <c r="AS4">
        <v>9.4584753196550704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744.23163923373158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4.5199999999999996</v>
      </c>
      <c r="L5">
        <v>386.57000000000005</v>
      </c>
      <c r="M5">
        <v>13.63</v>
      </c>
      <c r="N5">
        <v>35.216931521170935</v>
      </c>
      <c r="O5">
        <v>0</v>
      </c>
      <c r="P5">
        <v>40.92</v>
      </c>
      <c r="Q5">
        <v>6.1000000000000005</v>
      </c>
      <c r="R5">
        <v>12.569999999999999</v>
      </c>
      <c r="S5">
        <v>0</v>
      </c>
      <c r="T5">
        <v>0</v>
      </c>
      <c r="U5">
        <v>60.871533983518553</v>
      </c>
      <c r="V5">
        <v>6.17</v>
      </c>
      <c r="W5">
        <v>13.316932289267617</v>
      </c>
      <c r="X5">
        <v>29.313067824994764</v>
      </c>
      <c r="Y5">
        <v>0</v>
      </c>
      <c r="Z5">
        <v>0</v>
      </c>
      <c r="AA5">
        <v>0</v>
      </c>
      <c r="AB5">
        <v>5.9309602400600134</v>
      </c>
      <c r="AC5">
        <v>5.7405347887545153</v>
      </c>
      <c r="AD5">
        <v>8.1489538228614684</v>
      </c>
      <c r="AE5">
        <v>14.65645798637396</v>
      </c>
      <c r="AF5">
        <v>2.6292342799188639</v>
      </c>
      <c r="AG5">
        <v>12.063376</v>
      </c>
      <c r="AH5">
        <v>25.271150791974659</v>
      </c>
      <c r="AI5">
        <v>0</v>
      </c>
      <c r="AJ5">
        <v>0</v>
      </c>
      <c r="AK5">
        <v>15.351120567375888</v>
      </c>
      <c r="AL5">
        <v>0</v>
      </c>
      <c r="AM5">
        <v>0</v>
      </c>
      <c r="AN5">
        <v>0</v>
      </c>
      <c r="AO5">
        <v>3.0434560000000004</v>
      </c>
      <c r="AP5">
        <v>3.8534080000000013</v>
      </c>
      <c r="AQ5">
        <v>13.843961904761903</v>
      </c>
      <c r="AR5">
        <v>4.9086956521739129</v>
      </c>
      <c r="AS5">
        <v>9.4584753196550704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734.09825097286205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4.5199999999999996</v>
      </c>
      <c r="L6">
        <v>386.57000000000005</v>
      </c>
      <c r="M6">
        <v>13.63</v>
      </c>
      <c r="N6">
        <v>35.216931521170935</v>
      </c>
      <c r="O6">
        <v>0</v>
      </c>
      <c r="P6">
        <v>40.92</v>
      </c>
      <c r="Q6">
        <v>6.1000000000000005</v>
      </c>
      <c r="R6">
        <v>12.569999999999999</v>
      </c>
      <c r="S6">
        <v>0</v>
      </c>
      <c r="T6">
        <v>0</v>
      </c>
      <c r="U6">
        <v>60.871533983518553</v>
      </c>
      <c r="V6">
        <v>6.17</v>
      </c>
      <c r="W6">
        <v>13.316932289267617</v>
      </c>
      <c r="X6">
        <v>29.313067824994764</v>
      </c>
      <c r="Y6">
        <v>0</v>
      </c>
      <c r="Z6">
        <v>0</v>
      </c>
      <c r="AA6">
        <v>0</v>
      </c>
      <c r="AB6">
        <v>5.9309602400600134</v>
      </c>
      <c r="AC6">
        <v>5.7405347887545153</v>
      </c>
      <c r="AD6">
        <v>8.1489538228614684</v>
      </c>
      <c r="AE6">
        <v>14.65645798637396</v>
      </c>
      <c r="AF6">
        <v>2.6292342799188639</v>
      </c>
      <c r="AG6">
        <v>12.063376</v>
      </c>
      <c r="AH6">
        <v>25.271150791974659</v>
      </c>
      <c r="AI6">
        <v>0</v>
      </c>
      <c r="AJ6">
        <v>0</v>
      </c>
      <c r="AK6">
        <v>15.351120567375888</v>
      </c>
      <c r="AL6">
        <v>0</v>
      </c>
      <c r="AM6">
        <v>0</v>
      </c>
      <c r="AN6">
        <v>0</v>
      </c>
      <c r="AO6">
        <v>3.0680000000000005</v>
      </c>
      <c r="AP6">
        <v>3.8534080000000013</v>
      </c>
      <c r="AQ6">
        <v>9.2293079365079329</v>
      </c>
      <c r="AR6">
        <v>3.9269565217391307</v>
      </c>
      <c r="AS6">
        <v>9.4584753196550704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728.52640187417319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4.5199999999999996</v>
      </c>
      <c r="L7">
        <v>386.57000000000005</v>
      </c>
      <c r="M7">
        <v>13.63</v>
      </c>
      <c r="N7">
        <v>35.216931521170935</v>
      </c>
      <c r="O7">
        <v>0</v>
      </c>
      <c r="P7">
        <v>40.92</v>
      </c>
      <c r="Q7">
        <v>6.1000000000000005</v>
      </c>
      <c r="R7">
        <v>12.569999999999999</v>
      </c>
      <c r="S7">
        <v>0</v>
      </c>
      <c r="T7">
        <v>0</v>
      </c>
      <c r="U7">
        <v>60.871533983518553</v>
      </c>
      <c r="V7">
        <v>6.17</v>
      </c>
      <c r="W7">
        <v>13.316932289267617</v>
      </c>
      <c r="X7">
        <v>29.313067824994764</v>
      </c>
      <c r="Y7">
        <v>0</v>
      </c>
      <c r="Z7">
        <v>0</v>
      </c>
      <c r="AA7">
        <v>0</v>
      </c>
      <c r="AB7">
        <v>2.8043960990247556</v>
      </c>
      <c r="AC7">
        <v>2.8687333123920213</v>
      </c>
      <c r="AD7">
        <v>8.1489538228614684</v>
      </c>
      <c r="AE7">
        <v>14.65645798637396</v>
      </c>
      <c r="AF7">
        <v>2.6292342799188639</v>
      </c>
      <c r="AG7">
        <v>12.063376</v>
      </c>
      <c r="AH7">
        <v>25.271150791974659</v>
      </c>
      <c r="AI7">
        <v>0</v>
      </c>
      <c r="AJ7">
        <v>0</v>
      </c>
      <c r="AK7">
        <v>15.351120567375888</v>
      </c>
      <c r="AL7">
        <v>0</v>
      </c>
      <c r="AM7">
        <v>0</v>
      </c>
      <c r="AN7">
        <v>0</v>
      </c>
      <c r="AO7">
        <v>3.0680000000000005</v>
      </c>
      <c r="AP7">
        <v>3.8534080000000013</v>
      </c>
      <c r="AQ7">
        <v>9.2293079365079329</v>
      </c>
      <c r="AR7">
        <v>3.9269565217391307</v>
      </c>
      <c r="AS7">
        <v>9.4584753196550704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722.52803625677541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4.5199999999999996</v>
      </c>
      <c r="L8">
        <v>386.57000000000005</v>
      </c>
      <c r="M8">
        <v>13.63</v>
      </c>
      <c r="N8">
        <v>35.216931521170935</v>
      </c>
      <c r="O8">
        <v>0</v>
      </c>
      <c r="P8">
        <v>40.92</v>
      </c>
      <c r="Q8">
        <v>6.1000000000000005</v>
      </c>
      <c r="R8">
        <v>12.569999999999999</v>
      </c>
      <c r="S8">
        <v>0</v>
      </c>
      <c r="T8">
        <v>0</v>
      </c>
      <c r="U8">
        <v>60.871533983518553</v>
      </c>
      <c r="V8">
        <v>6.17</v>
      </c>
      <c r="W8">
        <v>13.316932289267617</v>
      </c>
      <c r="X8">
        <v>29.313067824994764</v>
      </c>
      <c r="Y8">
        <v>0</v>
      </c>
      <c r="Z8">
        <v>0</v>
      </c>
      <c r="AA8">
        <v>0</v>
      </c>
      <c r="AB8">
        <v>2.8043960990247556</v>
      </c>
      <c r="AC8">
        <v>2.8687333123920213</v>
      </c>
      <c r="AD8">
        <v>8.1489538228614684</v>
      </c>
      <c r="AE8">
        <v>14.65645798637396</v>
      </c>
      <c r="AF8">
        <v>2.6292342799188639</v>
      </c>
      <c r="AG8">
        <v>12.063376</v>
      </c>
      <c r="AH8">
        <v>25.271150791974659</v>
      </c>
      <c r="AI8">
        <v>0</v>
      </c>
      <c r="AJ8">
        <v>0</v>
      </c>
      <c r="AK8">
        <v>15.351120567375888</v>
      </c>
      <c r="AL8">
        <v>0</v>
      </c>
      <c r="AM8">
        <v>0</v>
      </c>
      <c r="AN8">
        <v>0</v>
      </c>
      <c r="AO8">
        <v>3.0680000000000005</v>
      </c>
      <c r="AP8">
        <v>3.8534080000000013</v>
      </c>
      <c r="AQ8">
        <v>9.2293079365079329</v>
      </c>
      <c r="AR8">
        <v>3.9269565217391307</v>
      </c>
      <c r="AS8">
        <v>9.4584753196550704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722.52803625677541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4.5199999999999996</v>
      </c>
      <c r="L9">
        <v>386.57000000000005</v>
      </c>
      <c r="M9">
        <v>13.63</v>
      </c>
      <c r="N9">
        <v>35.216931521170935</v>
      </c>
      <c r="O9">
        <v>0</v>
      </c>
      <c r="P9">
        <v>40.92</v>
      </c>
      <c r="Q9">
        <v>6.1000000000000005</v>
      </c>
      <c r="R9">
        <v>12.569999999999999</v>
      </c>
      <c r="S9">
        <v>0</v>
      </c>
      <c r="T9">
        <v>0</v>
      </c>
      <c r="U9">
        <v>60.871533983518553</v>
      </c>
      <c r="V9">
        <v>6.17</v>
      </c>
      <c r="W9">
        <v>13.316932289267617</v>
      </c>
      <c r="X9">
        <v>29.313067824994764</v>
      </c>
      <c r="Y9">
        <v>0</v>
      </c>
      <c r="Z9">
        <v>0</v>
      </c>
      <c r="AA9">
        <v>0</v>
      </c>
      <c r="AB9">
        <v>2.8043960990247556</v>
      </c>
      <c r="AC9">
        <v>2.8687333123920213</v>
      </c>
      <c r="AD9">
        <v>8.1489538228614684</v>
      </c>
      <c r="AE9">
        <v>14.65645798637396</v>
      </c>
      <c r="AF9">
        <v>2.6292342799188639</v>
      </c>
      <c r="AG9">
        <v>12.063376</v>
      </c>
      <c r="AH9">
        <v>25.271150791974659</v>
      </c>
      <c r="AI9">
        <v>0</v>
      </c>
      <c r="AJ9">
        <v>0</v>
      </c>
      <c r="AK9">
        <v>15.351120567375888</v>
      </c>
      <c r="AL9">
        <v>0</v>
      </c>
      <c r="AM9">
        <v>0</v>
      </c>
      <c r="AN9">
        <v>0</v>
      </c>
      <c r="AO9">
        <v>3.0680000000000005</v>
      </c>
      <c r="AP9">
        <v>3.8534080000000013</v>
      </c>
      <c r="AQ9">
        <v>9.2293079365079329</v>
      </c>
      <c r="AR9">
        <v>3.9269565217391307</v>
      </c>
      <c r="AS9">
        <v>3.190663098424027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716.2602240355443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4.5199999999999996</v>
      </c>
      <c r="L10">
        <v>386.57000000000005</v>
      </c>
      <c r="M10">
        <v>13.63</v>
      </c>
      <c r="N10">
        <v>35.216931521170935</v>
      </c>
      <c r="O10">
        <v>0</v>
      </c>
      <c r="P10">
        <v>40.92</v>
      </c>
      <c r="Q10">
        <v>6.1000000000000005</v>
      </c>
      <c r="R10">
        <v>12.569999999999999</v>
      </c>
      <c r="S10">
        <v>0</v>
      </c>
      <c r="T10">
        <v>0</v>
      </c>
      <c r="U10">
        <v>60.871533983518553</v>
      </c>
      <c r="V10">
        <v>6.17</v>
      </c>
      <c r="W10">
        <v>13.316932289267617</v>
      </c>
      <c r="X10">
        <v>29.313067824994764</v>
      </c>
      <c r="Y10">
        <v>0</v>
      </c>
      <c r="Z10">
        <v>0</v>
      </c>
      <c r="AA10">
        <v>0</v>
      </c>
      <c r="AB10">
        <v>2.8043960990247556</v>
      </c>
      <c r="AC10">
        <v>2.8687333123920213</v>
      </c>
      <c r="AD10">
        <v>8.1489538228614684</v>
      </c>
      <c r="AE10">
        <v>14.65645798637396</v>
      </c>
      <c r="AF10">
        <v>2.6292342799188639</v>
      </c>
      <c r="AG10">
        <v>12.063376</v>
      </c>
      <c r="AH10">
        <v>25.271150791974659</v>
      </c>
      <c r="AI10">
        <v>0</v>
      </c>
      <c r="AJ10">
        <v>0</v>
      </c>
      <c r="AK10">
        <v>15.351120567375888</v>
      </c>
      <c r="AL10">
        <v>0</v>
      </c>
      <c r="AM10">
        <v>0</v>
      </c>
      <c r="AN10">
        <v>0</v>
      </c>
      <c r="AO10">
        <v>3.0680000000000005</v>
      </c>
      <c r="AP10">
        <v>3.8534080000000013</v>
      </c>
      <c r="AQ10">
        <v>9.2293079365079329</v>
      </c>
      <c r="AR10">
        <v>3.9269565217391307</v>
      </c>
      <c r="AS10">
        <v>2.7918302111210234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715.8613911482413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2.4900000000000002</v>
      </c>
      <c r="L11">
        <v>386.57000000000005</v>
      </c>
      <c r="M11">
        <v>13.63</v>
      </c>
      <c r="N11">
        <v>35.216931521170935</v>
      </c>
      <c r="O11">
        <v>0</v>
      </c>
      <c r="P11">
        <v>40.92</v>
      </c>
      <c r="Q11">
        <v>6.1000000000000005</v>
      </c>
      <c r="R11">
        <v>12.569999999999999</v>
      </c>
      <c r="S11">
        <v>0</v>
      </c>
      <c r="T11">
        <v>0</v>
      </c>
      <c r="U11">
        <v>60.871533983518553</v>
      </c>
      <c r="V11">
        <v>6.17</v>
      </c>
      <c r="W11">
        <v>13.316932289267617</v>
      </c>
      <c r="X11">
        <v>29.313067824994764</v>
      </c>
      <c r="Y11">
        <v>0</v>
      </c>
      <c r="Z11">
        <v>0</v>
      </c>
      <c r="AA11">
        <v>0</v>
      </c>
      <c r="AB11">
        <v>2.8043960990247556</v>
      </c>
      <c r="AC11">
        <v>2.8687333123920213</v>
      </c>
      <c r="AD11">
        <v>8.1489538228614684</v>
      </c>
      <c r="AE11">
        <v>14.65645798637396</v>
      </c>
      <c r="AF11">
        <v>2.6292342799188639</v>
      </c>
      <c r="AG11">
        <v>12.063376</v>
      </c>
      <c r="AH11">
        <v>25.271150791974659</v>
      </c>
      <c r="AI11">
        <v>0</v>
      </c>
      <c r="AJ11">
        <v>0</v>
      </c>
      <c r="AK11">
        <v>15.351120567375888</v>
      </c>
      <c r="AL11">
        <v>0</v>
      </c>
      <c r="AM11">
        <v>0</v>
      </c>
      <c r="AN11">
        <v>0</v>
      </c>
      <c r="AO11">
        <v>3.0680000000000005</v>
      </c>
      <c r="AP11">
        <v>3.8534080000000013</v>
      </c>
      <c r="AQ11">
        <v>9.2293079365079329</v>
      </c>
      <c r="AR11">
        <v>3.9269565217391307</v>
      </c>
      <c r="AS11">
        <v>2.7918302111210234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713.83139114824132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2.4900000000000002</v>
      </c>
      <c r="L12">
        <v>386.57000000000005</v>
      </c>
      <c r="M12">
        <v>13.63</v>
      </c>
      <c r="N12">
        <v>35.216931521170935</v>
      </c>
      <c r="O12">
        <v>0</v>
      </c>
      <c r="P12">
        <v>40.92</v>
      </c>
      <c r="Q12">
        <v>6.1000000000000005</v>
      </c>
      <c r="R12">
        <v>12.569999999999999</v>
      </c>
      <c r="S12">
        <v>0</v>
      </c>
      <c r="T12">
        <v>0</v>
      </c>
      <c r="U12">
        <v>60.871533983518553</v>
      </c>
      <c r="V12">
        <v>6.17</v>
      </c>
      <c r="W12">
        <v>13.316932289267617</v>
      </c>
      <c r="X12">
        <v>29.313067824994764</v>
      </c>
      <c r="Y12">
        <v>0</v>
      </c>
      <c r="Z12">
        <v>0</v>
      </c>
      <c r="AA12">
        <v>0</v>
      </c>
      <c r="AB12">
        <v>2.8043960990247556</v>
      </c>
      <c r="AC12">
        <v>2.8687333123920213</v>
      </c>
      <c r="AD12">
        <v>8.1489538228614684</v>
      </c>
      <c r="AE12">
        <v>14.65645798637396</v>
      </c>
      <c r="AF12">
        <v>2.6292342799188639</v>
      </c>
      <c r="AG12">
        <v>12.063376</v>
      </c>
      <c r="AH12">
        <v>25.271150791974659</v>
      </c>
      <c r="AI12">
        <v>0</v>
      </c>
      <c r="AJ12">
        <v>0</v>
      </c>
      <c r="AK12">
        <v>15.351120567375888</v>
      </c>
      <c r="AL12">
        <v>0</v>
      </c>
      <c r="AM12">
        <v>0</v>
      </c>
      <c r="AN12">
        <v>0</v>
      </c>
      <c r="AO12">
        <v>3.0680000000000005</v>
      </c>
      <c r="AP12">
        <v>3.8534080000000013</v>
      </c>
      <c r="AQ12">
        <v>9.2293079365079329</v>
      </c>
      <c r="AR12">
        <v>3.9269565217391307</v>
      </c>
      <c r="AS12">
        <v>2.7918302111210234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713.83139114824132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2.4900000000000002</v>
      </c>
      <c r="L13">
        <v>386.57000000000005</v>
      </c>
      <c r="M13">
        <v>13.63</v>
      </c>
      <c r="N13">
        <v>35.216931521170935</v>
      </c>
      <c r="O13">
        <v>0</v>
      </c>
      <c r="P13">
        <v>40.92</v>
      </c>
      <c r="Q13">
        <v>6.1000000000000005</v>
      </c>
      <c r="R13">
        <v>12.569999999999999</v>
      </c>
      <c r="S13">
        <v>0</v>
      </c>
      <c r="T13">
        <v>0</v>
      </c>
      <c r="U13">
        <v>60.871533983518553</v>
      </c>
      <c r="V13">
        <v>6.17</v>
      </c>
      <c r="W13">
        <v>13.316932289267617</v>
      </c>
      <c r="X13">
        <v>29.313067824994764</v>
      </c>
      <c r="Y13">
        <v>0</v>
      </c>
      <c r="Z13">
        <v>0</v>
      </c>
      <c r="AA13">
        <v>0</v>
      </c>
      <c r="AB13">
        <v>2.8043960990247556</v>
      </c>
      <c r="AC13">
        <v>2.8687333123920213</v>
      </c>
      <c r="AD13">
        <v>8.1489538228614684</v>
      </c>
      <c r="AE13">
        <v>14.65645798637396</v>
      </c>
      <c r="AF13">
        <v>2.6292342799188639</v>
      </c>
      <c r="AG13">
        <v>12.063376</v>
      </c>
      <c r="AH13">
        <v>25.271150791974659</v>
      </c>
      <c r="AI13">
        <v>0</v>
      </c>
      <c r="AJ13">
        <v>0</v>
      </c>
      <c r="AK13">
        <v>15.351120567375888</v>
      </c>
      <c r="AL13">
        <v>0</v>
      </c>
      <c r="AM13">
        <v>0</v>
      </c>
      <c r="AN13">
        <v>0</v>
      </c>
      <c r="AO13">
        <v>3.0680000000000005</v>
      </c>
      <c r="AP13">
        <v>3.8534080000000013</v>
      </c>
      <c r="AQ13">
        <v>4.6146539682539665</v>
      </c>
      <c r="AR13">
        <v>3.2734864130434782</v>
      </c>
      <c r="AS13">
        <v>2.7918302111210234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708.56326707129165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2.4900000000000002</v>
      </c>
      <c r="L14">
        <v>386.57000000000005</v>
      </c>
      <c r="M14">
        <v>13.63</v>
      </c>
      <c r="N14">
        <v>35.216931521170935</v>
      </c>
      <c r="O14">
        <v>0</v>
      </c>
      <c r="P14">
        <v>40.92</v>
      </c>
      <c r="Q14">
        <v>6.1000000000000005</v>
      </c>
      <c r="R14">
        <v>12.569999999999999</v>
      </c>
      <c r="S14">
        <v>0</v>
      </c>
      <c r="T14">
        <v>0</v>
      </c>
      <c r="U14">
        <v>60.871533983518553</v>
      </c>
      <c r="V14">
        <v>6.17</v>
      </c>
      <c r="W14">
        <v>13.316932289267617</v>
      </c>
      <c r="X14">
        <v>29.313067824994764</v>
      </c>
      <c r="Y14">
        <v>0</v>
      </c>
      <c r="Z14">
        <v>0</v>
      </c>
      <c r="AA14">
        <v>0</v>
      </c>
      <c r="AB14">
        <v>2.8043960990247556</v>
      </c>
      <c r="AC14">
        <v>2.8687333123920213</v>
      </c>
      <c r="AD14">
        <v>8.1489538228614684</v>
      </c>
      <c r="AE14">
        <v>14.65645798637396</v>
      </c>
      <c r="AF14">
        <v>2.6292342799188639</v>
      </c>
      <c r="AG14">
        <v>12.063376</v>
      </c>
      <c r="AH14">
        <v>25.271150791974659</v>
      </c>
      <c r="AI14">
        <v>0</v>
      </c>
      <c r="AJ14">
        <v>0</v>
      </c>
      <c r="AK14">
        <v>15.351120567375888</v>
      </c>
      <c r="AL14">
        <v>0</v>
      </c>
      <c r="AM14">
        <v>0</v>
      </c>
      <c r="AN14">
        <v>0</v>
      </c>
      <c r="AO14">
        <v>3.0680000000000005</v>
      </c>
      <c r="AP14">
        <v>3.8534080000000013</v>
      </c>
      <c r="AQ14">
        <v>4.6146539682539665</v>
      </c>
      <c r="AR14">
        <v>3.2734864130434782</v>
      </c>
      <c r="AS14">
        <v>2.7918302111210234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708.56326707129165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2.4900000000000002</v>
      </c>
      <c r="L15">
        <v>386.57000000000005</v>
      </c>
      <c r="M15">
        <v>13.63</v>
      </c>
      <c r="N15">
        <v>35.216931521170935</v>
      </c>
      <c r="O15">
        <v>0</v>
      </c>
      <c r="P15">
        <v>40.92</v>
      </c>
      <c r="Q15">
        <v>6.1000000000000005</v>
      </c>
      <c r="R15">
        <v>12.569999999999999</v>
      </c>
      <c r="S15">
        <v>0</v>
      </c>
      <c r="T15">
        <v>0</v>
      </c>
      <c r="U15">
        <v>60.871533983518553</v>
      </c>
      <c r="V15">
        <v>6.17</v>
      </c>
      <c r="W15">
        <v>13.316932289267617</v>
      </c>
      <c r="X15">
        <v>29.313067824994764</v>
      </c>
      <c r="Y15">
        <v>0</v>
      </c>
      <c r="Z15">
        <v>0</v>
      </c>
      <c r="AA15">
        <v>0</v>
      </c>
      <c r="AB15">
        <v>2.8043960990247556</v>
      </c>
      <c r="AC15">
        <v>2.8687333123920213</v>
      </c>
      <c r="AD15">
        <v>8.1489538228614684</v>
      </c>
      <c r="AE15">
        <v>14.65645798637396</v>
      </c>
      <c r="AF15">
        <v>2.6292342799188639</v>
      </c>
      <c r="AG15">
        <v>12.063376</v>
      </c>
      <c r="AH15">
        <v>25.271150791974659</v>
      </c>
      <c r="AI15">
        <v>0</v>
      </c>
      <c r="AJ15">
        <v>0</v>
      </c>
      <c r="AK15">
        <v>15.351120567375888</v>
      </c>
      <c r="AL15">
        <v>0</v>
      </c>
      <c r="AM15">
        <v>0</v>
      </c>
      <c r="AN15">
        <v>0</v>
      </c>
      <c r="AO15">
        <v>3.0680000000000005</v>
      </c>
      <c r="AP15">
        <v>3.417752000000001</v>
      </c>
      <c r="AQ15">
        <v>4.6146539682539665</v>
      </c>
      <c r="AR15">
        <v>3.2734864130434782</v>
      </c>
      <c r="AS15">
        <v>2.7918302111210234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708.12761107129165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2.4900000000000002</v>
      </c>
      <c r="L16">
        <v>386.57000000000005</v>
      </c>
      <c r="M16">
        <v>13.63</v>
      </c>
      <c r="N16">
        <v>35.216931521170935</v>
      </c>
      <c r="O16">
        <v>0</v>
      </c>
      <c r="P16">
        <v>40.92</v>
      </c>
      <c r="Q16">
        <v>6.1000000000000005</v>
      </c>
      <c r="R16">
        <v>12.569999999999999</v>
      </c>
      <c r="S16">
        <v>0</v>
      </c>
      <c r="T16">
        <v>0</v>
      </c>
      <c r="U16">
        <v>60.871533983518553</v>
      </c>
      <c r="V16">
        <v>6.17</v>
      </c>
      <c r="W16">
        <v>13.316932289267617</v>
      </c>
      <c r="X16">
        <v>29.313067824994764</v>
      </c>
      <c r="Y16">
        <v>0</v>
      </c>
      <c r="Z16">
        <v>0</v>
      </c>
      <c r="AA16">
        <v>0</v>
      </c>
      <c r="AB16">
        <v>2.8043960990247556</v>
      </c>
      <c r="AC16">
        <v>2.8687333123920213</v>
      </c>
      <c r="AD16">
        <v>8.1489538228614684</v>
      </c>
      <c r="AE16">
        <v>14.65645798637396</v>
      </c>
      <c r="AF16">
        <v>2.6292342799188639</v>
      </c>
      <c r="AG16">
        <v>12.063376</v>
      </c>
      <c r="AH16">
        <v>25.271150791974659</v>
      </c>
      <c r="AI16">
        <v>0</v>
      </c>
      <c r="AJ16">
        <v>0</v>
      </c>
      <c r="AK16">
        <v>15.351120567375888</v>
      </c>
      <c r="AL16">
        <v>0</v>
      </c>
      <c r="AM16">
        <v>0</v>
      </c>
      <c r="AN16">
        <v>0</v>
      </c>
      <c r="AO16">
        <v>3.0680000000000005</v>
      </c>
      <c r="AP16">
        <v>3.417752000000001</v>
      </c>
      <c r="AQ16">
        <v>4.6146539682539665</v>
      </c>
      <c r="AR16">
        <v>3.2734864130434782</v>
      </c>
      <c r="AS16">
        <v>2.7918302111210234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708.12761107129165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2.4900811815336463</v>
      </c>
      <c r="L17">
        <v>386.57000000000005</v>
      </c>
      <c r="M17">
        <v>13.63</v>
      </c>
      <c r="N17">
        <v>35.216931521170935</v>
      </c>
      <c r="O17">
        <v>0</v>
      </c>
      <c r="P17">
        <v>40.92</v>
      </c>
      <c r="Q17">
        <v>6.1000000000000005</v>
      </c>
      <c r="R17">
        <v>12.569999999999999</v>
      </c>
      <c r="S17">
        <v>0</v>
      </c>
      <c r="T17">
        <v>0</v>
      </c>
      <c r="U17">
        <v>60.871533983518553</v>
      </c>
      <c r="V17">
        <v>6.17</v>
      </c>
      <c r="W17">
        <v>13.316932289267617</v>
      </c>
      <c r="X17">
        <v>29.313067824994764</v>
      </c>
      <c r="Y17">
        <v>0</v>
      </c>
      <c r="Z17">
        <v>0</v>
      </c>
      <c r="AA17">
        <v>0</v>
      </c>
      <c r="AB17">
        <v>2.8043960990247556</v>
      </c>
      <c r="AC17">
        <v>2.8687333123920213</v>
      </c>
      <c r="AD17">
        <v>8.1489538228614684</v>
      </c>
      <c r="AE17">
        <v>14.65645798637396</v>
      </c>
      <c r="AF17">
        <v>2.6292342799188639</v>
      </c>
      <c r="AG17">
        <v>12.063376</v>
      </c>
      <c r="AH17">
        <v>25.271150791974659</v>
      </c>
      <c r="AI17">
        <v>0</v>
      </c>
      <c r="AJ17">
        <v>0</v>
      </c>
      <c r="AK17">
        <v>15.351120567375888</v>
      </c>
      <c r="AL17">
        <v>0</v>
      </c>
      <c r="AM17">
        <v>0</v>
      </c>
      <c r="AN17">
        <v>0</v>
      </c>
      <c r="AO17">
        <v>3.1232240000000009</v>
      </c>
      <c r="AP17">
        <v>3.417752000000001</v>
      </c>
      <c r="AQ17">
        <v>4.6146539682539665</v>
      </c>
      <c r="AR17">
        <v>3.2734864130434782</v>
      </c>
      <c r="AS17">
        <v>2.7918302111210234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708.18291625282541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2.4699999999999998</v>
      </c>
      <c r="L18">
        <v>386.57000000000005</v>
      </c>
      <c r="M18">
        <v>13.63</v>
      </c>
      <c r="N18">
        <v>35.216931521170935</v>
      </c>
      <c r="O18">
        <v>0</v>
      </c>
      <c r="P18">
        <v>40.92</v>
      </c>
      <c r="Q18">
        <v>6.1000000000000005</v>
      </c>
      <c r="R18">
        <v>12.569999999999999</v>
      </c>
      <c r="S18">
        <v>0</v>
      </c>
      <c r="T18">
        <v>0</v>
      </c>
      <c r="U18">
        <v>60.871533983518553</v>
      </c>
      <c r="V18">
        <v>6.17</v>
      </c>
      <c r="W18">
        <v>13.316932289267617</v>
      </c>
      <c r="X18">
        <v>29.313067824994764</v>
      </c>
      <c r="Y18">
        <v>0</v>
      </c>
      <c r="Z18">
        <v>0</v>
      </c>
      <c r="AA18">
        <v>3.5122995780590713</v>
      </c>
      <c r="AB18">
        <v>2.8043960990247556</v>
      </c>
      <c r="AC18">
        <v>2.8687333123920213</v>
      </c>
      <c r="AD18">
        <v>8.1489538228614684</v>
      </c>
      <c r="AE18">
        <v>14.65645798637396</v>
      </c>
      <c r="AF18">
        <v>2.6292342799188639</v>
      </c>
      <c r="AG18">
        <v>12.063376</v>
      </c>
      <c r="AH18">
        <v>25.271150791974659</v>
      </c>
      <c r="AI18">
        <v>0</v>
      </c>
      <c r="AJ18">
        <v>0</v>
      </c>
      <c r="AK18">
        <v>15.351120567375888</v>
      </c>
      <c r="AL18">
        <v>0</v>
      </c>
      <c r="AM18">
        <v>0</v>
      </c>
      <c r="AN18">
        <v>0</v>
      </c>
      <c r="AO18">
        <v>3.1232240000000009</v>
      </c>
      <c r="AP18">
        <v>3.417752000000001</v>
      </c>
      <c r="AQ18">
        <v>4.6146539682539665</v>
      </c>
      <c r="AR18">
        <v>3.2734864130434782</v>
      </c>
      <c r="AS18">
        <v>2.7918302111210234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711.67513464935087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</v>
      </c>
      <c r="L19">
        <v>386.57000000000005</v>
      </c>
      <c r="M19">
        <v>13.63</v>
      </c>
      <c r="N19">
        <v>35.216931521170935</v>
      </c>
      <c r="O19">
        <v>0</v>
      </c>
      <c r="P19">
        <v>40.92</v>
      </c>
      <c r="Q19">
        <v>6.1000000000000005</v>
      </c>
      <c r="R19">
        <v>12.569999999999999</v>
      </c>
      <c r="S19">
        <v>0</v>
      </c>
      <c r="T19">
        <v>0</v>
      </c>
      <c r="U19">
        <v>60.871533983518553</v>
      </c>
      <c r="V19">
        <v>6.17</v>
      </c>
      <c r="W19">
        <v>13.316932289267617</v>
      </c>
      <c r="X19">
        <v>29.313067824994764</v>
      </c>
      <c r="Y19">
        <v>0</v>
      </c>
      <c r="Z19">
        <v>0</v>
      </c>
      <c r="AA19">
        <v>3.5122995780590713</v>
      </c>
      <c r="AB19">
        <v>2.8043960990247556</v>
      </c>
      <c r="AC19">
        <v>5.7405347887545153</v>
      </c>
      <c r="AD19">
        <v>8.1489538228614684</v>
      </c>
      <c r="AE19">
        <v>14.65645798637396</v>
      </c>
      <c r="AF19">
        <v>2.6292342799188639</v>
      </c>
      <c r="AG19">
        <v>12.063376</v>
      </c>
      <c r="AH19">
        <v>25.271150791974659</v>
      </c>
      <c r="AI19">
        <v>0</v>
      </c>
      <c r="AJ19">
        <v>0</v>
      </c>
      <c r="AK19">
        <v>15.351120567375888</v>
      </c>
      <c r="AL19">
        <v>0</v>
      </c>
      <c r="AM19">
        <v>0</v>
      </c>
      <c r="AN19">
        <v>0</v>
      </c>
      <c r="AO19">
        <v>3.1232240000000009</v>
      </c>
      <c r="AP19">
        <v>3.417752000000001</v>
      </c>
      <c r="AQ19">
        <v>4.6146539682539665</v>
      </c>
      <c r="AR19">
        <v>3.2734864130434782</v>
      </c>
      <c r="AS19">
        <v>2.7918302111210234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714.97693612571322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2.4900000000000002</v>
      </c>
      <c r="L20">
        <v>386.57000000000005</v>
      </c>
      <c r="M20">
        <v>13.63</v>
      </c>
      <c r="N20">
        <v>35.216931521170935</v>
      </c>
      <c r="O20">
        <v>0</v>
      </c>
      <c r="P20">
        <v>40.92</v>
      </c>
      <c r="Q20">
        <v>6.1000000000000005</v>
      </c>
      <c r="R20">
        <v>12.569999999999999</v>
      </c>
      <c r="S20">
        <v>0</v>
      </c>
      <c r="T20">
        <v>0</v>
      </c>
      <c r="U20">
        <v>60.871533983518553</v>
      </c>
      <c r="V20">
        <v>6.17</v>
      </c>
      <c r="W20">
        <v>13.316932289267617</v>
      </c>
      <c r="X20">
        <v>29.313067824994764</v>
      </c>
      <c r="Y20">
        <v>0</v>
      </c>
      <c r="Z20">
        <v>0</v>
      </c>
      <c r="AA20">
        <v>3.5122995780590713</v>
      </c>
      <c r="AB20">
        <v>4.7404726181545378</v>
      </c>
      <c r="AC20">
        <v>5.7405347887545153</v>
      </c>
      <c r="AD20">
        <v>8.1489538228614684</v>
      </c>
      <c r="AE20">
        <v>14.65645798637396</v>
      </c>
      <c r="AF20">
        <v>2.6292342799188639</v>
      </c>
      <c r="AG20">
        <v>12.063376</v>
      </c>
      <c r="AH20">
        <v>25.271150791974659</v>
      </c>
      <c r="AI20">
        <v>0</v>
      </c>
      <c r="AJ20">
        <v>0</v>
      </c>
      <c r="AK20">
        <v>15.351120567375888</v>
      </c>
      <c r="AL20">
        <v>0</v>
      </c>
      <c r="AM20">
        <v>0</v>
      </c>
      <c r="AN20">
        <v>0</v>
      </c>
      <c r="AO20">
        <v>3.0956120000000005</v>
      </c>
      <c r="AP20">
        <v>3.417752000000001</v>
      </c>
      <c r="AQ20">
        <v>4.6146539682539665</v>
      </c>
      <c r="AR20">
        <v>3.2734864130434782</v>
      </c>
      <c r="AS20">
        <v>2.7918302111210234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716.47540064484303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2.4900000000000002</v>
      </c>
      <c r="L21">
        <v>386.57000000000005</v>
      </c>
      <c r="M21">
        <v>13.63</v>
      </c>
      <c r="N21">
        <v>35.216931521170935</v>
      </c>
      <c r="O21">
        <v>0</v>
      </c>
      <c r="P21">
        <v>40.92</v>
      </c>
      <c r="Q21">
        <v>3.3519579193454119</v>
      </c>
      <c r="R21">
        <v>12.569999999999999</v>
      </c>
      <c r="S21">
        <v>0</v>
      </c>
      <c r="T21">
        <v>0</v>
      </c>
      <c r="U21">
        <v>60.871533983518553</v>
      </c>
      <c r="V21">
        <v>6.17</v>
      </c>
      <c r="W21">
        <v>13.316932289267617</v>
      </c>
      <c r="X21">
        <v>29.313067824994764</v>
      </c>
      <c r="Y21">
        <v>0</v>
      </c>
      <c r="Z21">
        <v>0</v>
      </c>
      <c r="AA21">
        <v>4.1656793248945148</v>
      </c>
      <c r="AB21">
        <v>5.9309602400600134</v>
      </c>
      <c r="AC21">
        <v>5.7405347887545153</v>
      </c>
      <c r="AD21">
        <v>8.1489538228614684</v>
      </c>
      <c r="AE21">
        <v>14.65645798637396</v>
      </c>
      <c r="AF21">
        <v>2.6292342799188639</v>
      </c>
      <c r="AG21">
        <v>12.063376</v>
      </c>
      <c r="AH21">
        <v>25.271150791974659</v>
      </c>
      <c r="AI21">
        <v>0</v>
      </c>
      <c r="AJ21">
        <v>0</v>
      </c>
      <c r="AK21">
        <v>15.351120567375888</v>
      </c>
      <c r="AL21">
        <v>0</v>
      </c>
      <c r="AM21">
        <v>0</v>
      </c>
      <c r="AN21">
        <v>0</v>
      </c>
      <c r="AO21">
        <v>3.0956120000000005</v>
      </c>
      <c r="AP21">
        <v>3.417752000000001</v>
      </c>
      <c r="AQ21">
        <v>4.5778349206349196</v>
      </c>
      <c r="AR21">
        <v>3.2734864130434782</v>
      </c>
      <c r="AS21">
        <v>2.7918302111210234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715.53440688531032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2.4899999999999998</v>
      </c>
      <c r="L22">
        <v>376.9</v>
      </c>
      <c r="M22">
        <v>13.63</v>
      </c>
      <c r="N22">
        <v>35.216931521170935</v>
      </c>
      <c r="O22">
        <v>0</v>
      </c>
      <c r="P22">
        <v>40.92</v>
      </c>
      <c r="Q22">
        <v>3.3519579193454119</v>
      </c>
      <c r="R22">
        <v>12.569999999999999</v>
      </c>
      <c r="S22">
        <v>0</v>
      </c>
      <c r="T22">
        <v>0</v>
      </c>
      <c r="U22">
        <v>60.871533983518553</v>
      </c>
      <c r="V22">
        <v>6.17</v>
      </c>
      <c r="W22">
        <v>13.316932289267617</v>
      </c>
      <c r="X22">
        <v>29.313067824994764</v>
      </c>
      <c r="Y22">
        <v>0</v>
      </c>
      <c r="Z22">
        <v>0</v>
      </c>
      <c r="AA22">
        <v>4.1656793248945148</v>
      </c>
      <c r="AB22">
        <v>5.9309602400600134</v>
      </c>
      <c r="AC22">
        <v>5.7405347887545153</v>
      </c>
      <c r="AD22">
        <v>8.1489538228614684</v>
      </c>
      <c r="AE22">
        <v>14.65645798637396</v>
      </c>
      <c r="AF22">
        <v>2.6292342799188639</v>
      </c>
      <c r="AG22">
        <v>12.063376</v>
      </c>
      <c r="AH22">
        <v>25.271150791974659</v>
      </c>
      <c r="AI22">
        <v>0.94198114689709345</v>
      </c>
      <c r="AJ22">
        <v>0</v>
      </c>
      <c r="AK22">
        <v>15.351120567375888</v>
      </c>
      <c r="AL22">
        <v>0</v>
      </c>
      <c r="AM22">
        <v>0</v>
      </c>
      <c r="AN22">
        <v>0</v>
      </c>
      <c r="AO22">
        <v>3.0495920000000005</v>
      </c>
      <c r="AP22">
        <v>3.417752000000001</v>
      </c>
      <c r="AQ22">
        <v>4.4274904761904752</v>
      </c>
      <c r="AR22">
        <v>3.2734864130434782</v>
      </c>
      <c r="AS22">
        <v>2.7918302111210234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706.61002358776284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2.4900000000000002</v>
      </c>
      <c r="L23">
        <v>367.23999999999995</v>
      </c>
      <c r="M23">
        <v>13.63</v>
      </c>
      <c r="N23">
        <v>35.216931521170935</v>
      </c>
      <c r="O23">
        <v>0</v>
      </c>
      <c r="P23">
        <v>40.92</v>
      </c>
      <c r="Q23">
        <v>3.3519579193454119</v>
      </c>
      <c r="R23">
        <v>12.569999999999999</v>
      </c>
      <c r="S23">
        <v>0</v>
      </c>
      <c r="T23">
        <v>0</v>
      </c>
      <c r="U23">
        <v>60.871533983518553</v>
      </c>
      <c r="V23">
        <v>6.17</v>
      </c>
      <c r="W23">
        <v>13.316932289267617</v>
      </c>
      <c r="X23">
        <v>29.313067824994764</v>
      </c>
      <c r="Y23">
        <v>0</v>
      </c>
      <c r="Z23">
        <v>0.32522727272727275</v>
      </c>
      <c r="AA23">
        <v>4.1656793248945148</v>
      </c>
      <c r="AB23">
        <v>5.9309602400600134</v>
      </c>
      <c r="AC23">
        <v>5.7405347887545153</v>
      </c>
      <c r="AD23">
        <v>8.1489538228614684</v>
      </c>
      <c r="AE23">
        <v>14.65645798637396</v>
      </c>
      <c r="AF23">
        <v>2.6292342799188639</v>
      </c>
      <c r="AG23">
        <v>12.063376</v>
      </c>
      <c r="AH23">
        <v>25.271150791974659</v>
      </c>
      <c r="AI23">
        <v>1.0555098193244306</v>
      </c>
      <c r="AJ23">
        <v>0</v>
      </c>
      <c r="AK23">
        <v>15.351120567375888</v>
      </c>
      <c r="AL23">
        <v>0</v>
      </c>
      <c r="AM23">
        <v>0</v>
      </c>
      <c r="AN23">
        <v>0</v>
      </c>
      <c r="AO23">
        <v>3.0066400000000009</v>
      </c>
      <c r="AP23">
        <v>3.417752000000001</v>
      </c>
      <c r="AQ23">
        <v>8.8580492063492038</v>
      </c>
      <c r="AR23">
        <v>3.2734864130434782</v>
      </c>
      <c r="AS23">
        <v>2.7918302111210234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701.77638626307623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2.4900000000000002</v>
      </c>
      <c r="L24">
        <v>338.25</v>
      </c>
      <c r="M24">
        <v>13.63</v>
      </c>
      <c r="N24">
        <v>35.216931521170935</v>
      </c>
      <c r="O24">
        <v>0</v>
      </c>
      <c r="P24">
        <v>40.92</v>
      </c>
      <c r="Q24">
        <v>3.3519579193454119</v>
      </c>
      <c r="R24">
        <v>12.569999999999999</v>
      </c>
      <c r="S24">
        <v>0</v>
      </c>
      <c r="T24">
        <v>0</v>
      </c>
      <c r="U24">
        <v>60.871533983518553</v>
      </c>
      <c r="V24">
        <v>6.17</v>
      </c>
      <c r="W24">
        <v>13.316932289267617</v>
      </c>
      <c r="X24">
        <v>29.313067824994764</v>
      </c>
      <c r="Y24">
        <v>0</v>
      </c>
      <c r="Z24">
        <v>1.9329545454545456</v>
      </c>
      <c r="AA24">
        <v>4.1656793248945148</v>
      </c>
      <c r="AB24">
        <v>5.9309602400600134</v>
      </c>
      <c r="AC24">
        <v>5.7405347887545153</v>
      </c>
      <c r="AD24">
        <v>8.1489538228614684</v>
      </c>
      <c r="AE24">
        <v>14.65645798637396</v>
      </c>
      <c r="AF24">
        <v>2.6292342799188639</v>
      </c>
      <c r="AG24">
        <v>12.063376</v>
      </c>
      <c r="AH24">
        <v>25.271150791974659</v>
      </c>
      <c r="AI24">
        <v>1.0555098193244306</v>
      </c>
      <c r="AJ24">
        <v>0</v>
      </c>
      <c r="AK24">
        <v>15.351120567375888</v>
      </c>
      <c r="AL24">
        <v>0</v>
      </c>
      <c r="AM24">
        <v>0</v>
      </c>
      <c r="AN24">
        <v>0</v>
      </c>
      <c r="AO24">
        <v>2.9636880000000008</v>
      </c>
      <c r="AP24">
        <v>3.417752000000001</v>
      </c>
      <c r="AQ24">
        <v>8.8580492063492038</v>
      </c>
      <c r="AR24">
        <v>3.2734864130434782</v>
      </c>
      <c r="AS24">
        <v>2.7918302111210234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674.35116153580361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2.4900000000000002</v>
      </c>
      <c r="L25">
        <v>328.58</v>
      </c>
      <c r="M25">
        <v>13.63</v>
      </c>
      <c r="N25">
        <v>35.216931521170935</v>
      </c>
      <c r="O25">
        <v>0</v>
      </c>
      <c r="P25">
        <v>40.92</v>
      </c>
      <c r="Q25">
        <v>3.3519579193454119</v>
      </c>
      <c r="R25">
        <v>12.569999999999999</v>
      </c>
      <c r="S25">
        <v>0</v>
      </c>
      <c r="T25">
        <v>0</v>
      </c>
      <c r="U25">
        <v>60.871533983518553</v>
      </c>
      <c r="V25">
        <v>6.17</v>
      </c>
      <c r="W25">
        <v>13.316932289267617</v>
      </c>
      <c r="X25">
        <v>29.313067824994764</v>
      </c>
      <c r="Y25">
        <v>0</v>
      </c>
      <c r="Z25">
        <v>1.9329545454545456</v>
      </c>
      <c r="AA25">
        <v>4.1656793248945148</v>
      </c>
      <c r="AB25">
        <v>5.9309602400600134</v>
      </c>
      <c r="AC25">
        <v>5.7405347887545153</v>
      </c>
      <c r="AD25">
        <v>8.1489538228614684</v>
      </c>
      <c r="AE25">
        <v>14.65645798637396</v>
      </c>
      <c r="AF25">
        <v>5.2615365111561854</v>
      </c>
      <c r="AG25">
        <v>12.063376</v>
      </c>
      <c r="AH25">
        <v>25.271150791974659</v>
      </c>
      <c r="AI25">
        <v>1.8870306362922233</v>
      </c>
      <c r="AJ25">
        <v>0</v>
      </c>
      <c r="AK25">
        <v>15.351120567375888</v>
      </c>
      <c r="AL25">
        <v>0</v>
      </c>
      <c r="AM25">
        <v>0</v>
      </c>
      <c r="AN25">
        <v>0</v>
      </c>
      <c r="AO25">
        <v>2.859376000000001</v>
      </c>
      <c r="AP25">
        <v>3.417752000000001</v>
      </c>
      <c r="AQ25">
        <v>8.8580492063492038</v>
      </c>
      <c r="AR25">
        <v>3.2734864130434782</v>
      </c>
      <c r="AS25">
        <v>2.7918302111210234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668.0406725840088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2.4900000000000002</v>
      </c>
      <c r="L26">
        <v>328.58</v>
      </c>
      <c r="M26">
        <v>13.63</v>
      </c>
      <c r="N26">
        <v>35.216931521170935</v>
      </c>
      <c r="O26">
        <v>0</v>
      </c>
      <c r="P26">
        <v>40.92</v>
      </c>
      <c r="Q26">
        <v>3.3519579193454119</v>
      </c>
      <c r="R26">
        <v>12.569999999999999</v>
      </c>
      <c r="S26">
        <v>0</v>
      </c>
      <c r="T26">
        <v>0</v>
      </c>
      <c r="U26">
        <v>60.871533983518553</v>
      </c>
      <c r="V26">
        <v>6.17</v>
      </c>
      <c r="W26">
        <v>13.316932289267617</v>
      </c>
      <c r="X26">
        <v>29.313067824994764</v>
      </c>
      <c r="Y26">
        <v>0</v>
      </c>
      <c r="Z26">
        <v>1.9329545454545456</v>
      </c>
      <c r="AA26">
        <v>4.1656793248945148</v>
      </c>
      <c r="AB26">
        <v>5.9309602400600134</v>
      </c>
      <c r="AC26">
        <v>5.7405347887545153</v>
      </c>
      <c r="AD26">
        <v>8.1489538228614684</v>
      </c>
      <c r="AE26">
        <v>14.65645798637396</v>
      </c>
      <c r="AF26">
        <v>7.893838742393509</v>
      </c>
      <c r="AG26">
        <v>12.063376</v>
      </c>
      <c r="AH26">
        <v>34.674583738120383</v>
      </c>
      <c r="AI26">
        <v>14.531670070699136</v>
      </c>
      <c r="AJ26">
        <v>0</v>
      </c>
      <c r="AK26">
        <v>15.351120567375888</v>
      </c>
      <c r="AL26">
        <v>0</v>
      </c>
      <c r="AM26">
        <v>0</v>
      </c>
      <c r="AN26">
        <v>0</v>
      </c>
      <c r="AO26">
        <v>2.7612000000000005</v>
      </c>
      <c r="AP26">
        <v>3.417752000000001</v>
      </c>
      <c r="AQ26">
        <v>8.8580492063492038</v>
      </c>
      <c r="AR26">
        <v>3.9269565217391307</v>
      </c>
      <c r="AS26">
        <v>2.7918302111210234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693.27634130449462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2.54</v>
      </c>
      <c r="L27">
        <v>289.93</v>
      </c>
      <c r="M27">
        <v>13.63</v>
      </c>
      <c r="N27">
        <v>35.216931521170935</v>
      </c>
      <c r="O27">
        <v>0</v>
      </c>
      <c r="P27">
        <v>40.92</v>
      </c>
      <c r="Q27">
        <v>3.3519579193454119</v>
      </c>
      <c r="R27">
        <v>12.569999999999999</v>
      </c>
      <c r="S27">
        <v>0</v>
      </c>
      <c r="T27">
        <v>0</v>
      </c>
      <c r="U27">
        <v>60.871533983518553</v>
      </c>
      <c r="V27">
        <v>6.17</v>
      </c>
      <c r="W27">
        <v>13.316932289267617</v>
      </c>
      <c r="X27">
        <v>29.313067824994764</v>
      </c>
      <c r="Y27">
        <v>0</v>
      </c>
      <c r="Z27">
        <v>5.7988636363636363</v>
      </c>
      <c r="AA27">
        <v>4.1656793248945148</v>
      </c>
      <c r="AB27">
        <v>12.095108777194298</v>
      </c>
      <c r="AC27">
        <v>9.0602882048060316</v>
      </c>
      <c r="AD27">
        <v>11.161857683573054</v>
      </c>
      <c r="AE27">
        <v>14.803728236184709</v>
      </c>
      <c r="AF27">
        <v>11.691962474645029</v>
      </c>
      <c r="AG27">
        <v>12.063376</v>
      </c>
      <c r="AH27">
        <v>41.60827328405491</v>
      </c>
      <c r="AI27">
        <v>14.531670070699136</v>
      </c>
      <c r="AJ27">
        <v>0</v>
      </c>
      <c r="AK27">
        <v>15.351120567375888</v>
      </c>
      <c r="AL27">
        <v>0</v>
      </c>
      <c r="AM27">
        <v>0</v>
      </c>
      <c r="AN27">
        <v>0</v>
      </c>
      <c r="AO27">
        <v>2.6783640000000006</v>
      </c>
      <c r="AP27">
        <v>3.7583000000000011</v>
      </c>
      <c r="AQ27">
        <v>8.8580492063492038</v>
      </c>
      <c r="AR27">
        <v>14.925502717391305</v>
      </c>
      <c r="AS27">
        <v>2.7918302111210234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693.17439793294989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2.23</v>
      </c>
      <c r="L28">
        <v>270.59999999999997</v>
      </c>
      <c r="M28">
        <v>13.63</v>
      </c>
      <c r="N28">
        <v>35.216931521170935</v>
      </c>
      <c r="O28">
        <v>0</v>
      </c>
      <c r="P28">
        <v>40.92</v>
      </c>
      <c r="Q28">
        <v>3.3519579193454119</v>
      </c>
      <c r="R28">
        <v>12.569999999999999</v>
      </c>
      <c r="S28">
        <v>0</v>
      </c>
      <c r="T28">
        <v>0</v>
      </c>
      <c r="U28">
        <v>60.871533983518553</v>
      </c>
      <c r="V28">
        <v>6.17</v>
      </c>
      <c r="W28">
        <v>13.316932289267617</v>
      </c>
      <c r="X28">
        <v>29.313067824994764</v>
      </c>
      <c r="Y28">
        <v>0</v>
      </c>
      <c r="Z28">
        <v>5.7988636363636363</v>
      </c>
      <c r="AA28">
        <v>3.9816286919831225</v>
      </c>
      <c r="AB28">
        <v>12.095108777194298</v>
      </c>
      <c r="AC28">
        <v>9.0602882048060316</v>
      </c>
      <c r="AD28">
        <v>11.161857683573054</v>
      </c>
      <c r="AE28">
        <v>14.803728236184709</v>
      </c>
      <c r="AF28">
        <v>11.691962474645029</v>
      </c>
      <c r="AG28">
        <v>12.063376</v>
      </c>
      <c r="AH28">
        <v>41.60827328405491</v>
      </c>
      <c r="AI28">
        <v>14.531670070699136</v>
      </c>
      <c r="AJ28">
        <v>0</v>
      </c>
      <c r="AK28">
        <v>15.351120567375888</v>
      </c>
      <c r="AL28">
        <v>0</v>
      </c>
      <c r="AM28">
        <v>0</v>
      </c>
      <c r="AN28">
        <v>0</v>
      </c>
      <c r="AO28">
        <v>2.6568880000000008</v>
      </c>
      <c r="AP28">
        <v>3.7583000000000011</v>
      </c>
      <c r="AQ28">
        <v>8.8580492063492038</v>
      </c>
      <c r="AR28">
        <v>14.925502717391305</v>
      </c>
      <c r="AS28">
        <v>2.7918302111210234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673.32887130003849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2.4900000000000002</v>
      </c>
      <c r="L29">
        <v>260.93</v>
      </c>
      <c r="M29">
        <v>13.63</v>
      </c>
      <c r="N29">
        <v>35.216931521170935</v>
      </c>
      <c r="O29">
        <v>0</v>
      </c>
      <c r="P29">
        <v>40.92</v>
      </c>
      <c r="Q29">
        <v>3.3519579193454119</v>
      </c>
      <c r="R29">
        <v>12.569999999999999</v>
      </c>
      <c r="S29">
        <v>0</v>
      </c>
      <c r="T29">
        <v>0</v>
      </c>
      <c r="U29">
        <v>61.838465965469346</v>
      </c>
      <c r="V29">
        <v>6.17</v>
      </c>
      <c r="W29">
        <v>13.316932289267617</v>
      </c>
      <c r="X29">
        <v>29.313067824994764</v>
      </c>
      <c r="Y29">
        <v>0</v>
      </c>
      <c r="Z29">
        <v>5.7988636363636363</v>
      </c>
      <c r="AA29">
        <v>0</v>
      </c>
      <c r="AB29">
        <v>12.095108777194298</v>
      </c>
      <c r="AC29">
        <v>9.0602882048060316</v>
      </c>
      <c r="AD29">
        <v>11.161857683573054</v>
      </c>
      <c r="AE29">
        <v>14.803728236184709</v>
      </c>
      <c r="AF29">
        <v>11.691962474645029</v>
      </c>
      <c r="AG29">
        <v>12.063376</v>
      </c>
      <c r="AH29">
        <v>41.60827328405491</v>
      </c>
      <c r="AI29">
        <v>14.531670070699136</v>
      </c>
      <c r="AJ29">
        <v>0</v>
      </c>
      <c r="AK29">
        <v>15.351120567375888</v>
      </c>
      <c r="AL29">
        <v>0</v>
      </c>
      <c r="AM29">
        <v>0</v>
      </c>
      <c r="AN29">
        <v>0</v>
      </c>
      <c r="AO29">
        <v>2.6507520000000007</v>
      </c>
      <c r="AP29">
        <v>3.7583000000000011</v>
      </c>
      <c r="AQ29">
        <v>8.8580492063492038</v>
      </c>
      <c r="AR29">
        <v>3.9269565217391307</v>
      </c>
      <c r="AS29">
        <v>2.7918302111210234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649.8994923943543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2.4900000000000002</v>
      </c>
      <c r="L30">
        <v>241.60999999999999</v>
      </c>
      <c r="M30">
        <v>13.63</v>
      </c>
      <c r="N30">
        <v>35.216931521170935</v>
      </c>
      <c r="O30">
        <v>0</v>
      </c>
      <c r="P30">
        <v>40.92</v>
      </c>
      <c r="Q30">
        <v>3.3519579193454119</v>
      </c>
      <c r="R30">
        <v>12.569999999999999</v>
      </c>
      <c r="S30">
        <v>0</v>
      </c>
      <c r="T30">
        <v>0</v>
      </c>
      <c r="U30">
        <v>62.08</v>
      </c>
      <c r="V30">
        <v>6.17</v>
      </c>
      <c r="W30">
        <v>13.316932289267617</v>
      </c>
      <c r="X30">
        <v>29.313067824994764</v>
      </c>
      <c r="Y30">
        <v>0</v>
      </c>
      <c r="Z30">
        <v>5.7988636363636363</v>
      </c>
      <c r="AA30">
        <v>0</v>
      </c>
      <c r="AB30">
        <v>12.095108777194298</v>
      </c>
      <c r="AC30">
        <v>9.0602882048060316</v>
      </c>
      <c r="AD30">
        <v>11.161857683573054</v>
      </c>
      <c r="AE30">
        <v>14.803728236184709</v>
      </c>
      <c r="AF30">
        <v>11.691962474645029</v>
      </c>
      <c r="AG30">
        <v>12.063376</v>
      </c>
      <c r="AH30">
        <v>41.60827328405491</v>
      </c>
      <c r="AI30">
        <v>14.531670070699136</v>
      </c>
      <c r="AJ30">
        <v>0</v>
      </c>
      <c r="AK30">
        <v>15.351120567375888</v>
      </c>
      <c r="AL30">
        <v>0</v>
      </c>
      <c r="AM30">
        <v>0</v>
      </c>
      <c r="AN30">
        <v>0</v>
      </c>
      <c r="AO30">
        <v>2.6507520000000007</v>
      </c>
      <c r="AP30">
        <v>3.7583000000000011</v>
      </c>
      <c r="AQ30">
        <v>4.4274904761904752</v>
      </c>
      <c r="AR30">
        <v>3.2734864130434782</v>
      </c>
      <c r="AS30">
        <v>2.7918302111210234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625.73699759003023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2.4900000000000002</v>
      </c>
      <c r="L31">
        <v>154.63</v>
      </c>
      <c r="M31">
        <v>13.63</v>
      </c>
      <c r="N31">
        <v>35.216931521170935</v>
      </c>
      <c r="O31">
        <v>0</v>
      </c>
      <c r="P31">
        <v>40.92</v>
      </c>
      <c r="Q31">
        <v>3.3519579193454119</v>
      </c>
      <c r="R31">
        <v>12.569999999999999</v>
      </c>
      <c r="S31">
        <v>0</v>
      </c>
      <c r="T31">
        <v>0</v>
      </c>
      <c r="U31">
        <v>62.08</v>
      </c>
      <c r="V31">
        <v>6.17</v>
      </c>
      <c r="W31">
        <v>13.316932289267617</v>
      </c>
      <c r="X31">
        <v>29.313067824994764</v>
      </c>
      <c r="Y31">
        <v>0</v>
      </c>
      <c r="Z31">
        <v>1.9329545454545456</v>
      </c>
      <c r="AA31">
        <v>0</v>
      </c>
      <c r="AB31">
        <v>5.9309602400600134</v>
      </c>
      <c r="AC31">
        <v>5.7405347887545153</v>
      </c>
      <c r="AD31">
        <v>8.1489538228614684</v>
      </c>
      <c r="AE31">
        <v>14.65645798637396</v>
      </c>
      <c r="AF31">
        <v>5.8475152129817438</v>
      </c>
      <c r="AG31">
        <v>12.063376</v>
      </c>
      <c r="AH31">
        <v>34.674583738120383</v>
      </c>
      <c r="AI31">
        <v>14.531670070699136</v>
      </c>
      <c r="AJ31">
        <v>0</v>
      </c>
      <c r="AK31">
        <v>15.351120567375888</v>
      </c>
      <c r="AL31">
        <v>0</v>
      </c>
      <c r="AM31">
        <v>0</v>
      </c>
      <c r="AN31">
        <v>0</v>
      </c>
      <c r="AO31">
        <v>2.6783640000000006</v>
      </c>
      <c r="AP31">
        <v>3.417752000000001</v>
      </c>
      <c r="AQ31">
        <v>0</v>
      </c>
      <c r="AR31">
        <v>3.2734864130434782</v>
      </c>
      <c r="AS31">
        <v>2.7918302111210234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504.72844915162494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2.4900000000000002</v>
      </c>
      <c r="L32">
        <v>135.29999999999998</v>
      </c>
      <c r="M32">
        <v>13.63</v>
      </c>
      <c r="N32">
        <v>35.216931521170935</v>
      </c>
      <c r="O32">
        <v>0</v>
      </c>
      <c r="P32">
        <v>40.92</v>
      </c>
      <c r="Q32">
        <v>3.3519579193454119</v>
      </c>
      <c r="R32">
        <v>12.569999999999999</v>
      </c>
      <c r="S32">
        <v>0</v>
      </c>
      <c r="T32">
        <v>0</v>
      </c>
      <c r="U32">
        <v>62.08</v>
      </c>
      <c r="V32">
        <v>6.17</v>
      </c>
      <c r="W32">
        <v>13.316932289267617</v>
      </c>
      <c r="X32">
        <v>29.313067824994764</v>
      </c>
      <c r="Y32">
        <v>0</v>
      </c>
      <c r="Z32">
        <v>1.9329545454545456</v>
      </c>
      <c r="AA32">
        <v>0</v>
      </c>
      <c r="AB32">
        <v>5.9309602400600134</v>
      </c>
      <c r="AC32">
        <v>2.8687333123920213</v>
      </c>
      <c r="AD32">
        <v>8.1489538228614684</v>
      </c>
      <c r="AE32">
        <v>14.65645798637396</v>
      </c>
      <c r="AF32">
        <v>2.6292342799188639</v>
      </c>
      <c r="AG32">
        <v>12.063376</v>
      </c>
      <c r="AH32">
        <v>25.746691446673708</v>
      </c>
      <c r="AI32">
        <v>4.5319418695993718</v>
      </c>
      <c r="AJ32">
        <v>0</v>
      </c>
      <c r="AK32">
        <v>15.351120567375888</v>
      </c>
      <c r="AL32">
        <v>0</v>
      </c>
      <c r="AM32">
        <v>0</v>
      </c>
      <c r="AN32">
        <v>0</v>
      </c>
      <c r="AO32">
        <v>2.6875680000000006</v>
      </c>
      <c r="AP32">
        <v>3.417752000000001</v>
      </c>
      <c r="AQ32">
        <v>0</v>
      </c>
      <c r="AR32">
        <v>3.2734864130434782</v>
      </c>
      <c r="AS32">
        <v>2.7918302111210234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460.38995024965317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2.4900000000000002</v>
      </c>
      <c r="L33">
        <v>125.64000000000001</v>
      </c>
      <c r="M33">
        <v>13.63</v>
      </c>
      <c r="N33">
        <v>35.216931521170935</v>
      </c>
      <c r="O33">
        <v>0</v>
      </c>
      <c r="P33">
        <v>40.92</v>
      </c>
      <c r="Q33">
        <v>3.3519579193454119</v>
      </c>
      <c r="R33">
        <v>12.569999999999999</v>
      </c>
      <c r="S33">
        <v>0</v>
      </c>
      <c r="T33">
        <v>0</v>
      </c>
      <c r="U33">
        <v>62.08</v>
      </c>
      <c r="V33">
        <v>6.17</v>
      </c>
      <c r="W33">
        <v>13.316932289267617</v>
      </c>
      <c r="X33">
        <v>29.313067824994764</v>
      </c>
      <c r="Y33">
        <v>0</v>
      </c>
      <c r="Z33">
        <v>1.9329545454545456</v>
      </c>
      <c r="AA33">
        <v>0</v>
      </c>
      <c r="AB33">
        <v>5.9309602400600134</v>
      </c>
      <c r="AC33">
        <v>2.8687333123920213</v>
      </c>
      <c r="AD33">
        <v>8.1489538228614684</v>
      </c>
      <c r="AE33">
        <v>14.65645798637396</v>
      </c>
      <c r="AF33">
        <v>2.6292342799188639</v>
      </c>
      <c r="AG33">
        <v>12.063376</v>
      </c>
      <c r="AH33">
        <v>25.271150791974659</v>
      </c>
      <c r="AI33">
        <v>1.0555098193244306</v>
      </c>
      <c r="AJ33">
        <v>0</v>
      </c>
      <c r="AK33">
        <v>15.351120567375888</v>
      </c>
      <c r="AL33">
        <v>0</v>
      </c>
      <c r="AM33">
        <v>0</v>
      </c>
      <c r="AN33">
        <v>0</v>
      </c>
      <c r="AO33">
        <v>2.6998400000000009</v>
      </c>
      <c r="AP33">
        <v>3.417752000000001</v>
      </c>
      <c r="AQ33">
        <v>0</v>
      </c>
      <c r="AR33">
        <v>3.2734864130434782</v>
      </c>
      <c r="AS33">
        <v>2.7918302111210234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446.79024954467917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2.4900000000000002</v>
      </c>
      <c r="L34">
        <v>129.48000000000002</v>
      </c>
      <c r="M34">
        <v>13.63</v>
      </c>
      <c r="N34">
        <v>35.216931521170935</v>
      </c>
      <c r="O34">
        <v>0</v>
      </c>
      <c r="P34">
        <v>40.92</v>
      </c>
      <c r="Q34">
        <v>3.35</v>
      </c>
      <c r="R34">
        <v>12.569999999999999</v>
      </c>
      <c r="S34">
        <v>0</v>
      </c>
      <c r="T34">
        <v>0</v>
      </c>
      <c r="U34">
        <v>62.08</v>
      </c>
      <c r="V34">
        <v>6.17</v>
      </c>
      <c r="W34">
        <v>13.316932289267617</v>
      </c>
      <c r="X34">
        <v>29.313067824994764</v>
      </c>
      <c r="Y34">
        <v>0</v>
      </c>
      <c r="Z34">
        <v>1.9329545454545456</v>
      </c>
      <c r="AA34">
        <v>0</v>
      </c>
      <c r="AB34">
        <v>3.3597524381095267</v>
      </c>
      <c r="AC34">
        <v>2.8687333123920213</v>
      </c>
      <c r="AD34">
        <v>8.1489538228614684</v>
      </c>
      <c r="AE34">
        <v>14.65645798637396</v>
      </c>
      <c r="AF34">
        <v>2.6292342799188639</v>
      </c>
      <c r="AG34">
        <v>12.063376</v>
      </c>
      <c r="AH34">
        <v>25.271150791974659</v>
      </c>
      <c r="AI34">
        <v>1.0555098193244306</v>
      </c>
      <c r="AJ34">
        <v>0</v>
      </c>
      <c r="AK34">
        <v>15.351120567375888</v>
      </c>
      <c r="AL34">
        <v>0</v>
      </c>
      <c r="AM34">
        <v>0</v>
      </c>
      <c r="AN34">
        <v>0</v>
      </c>
      <c r="AO34">
        <v>2.6998400000000009</v>
      </c>
      <c r="AP34">
        <v>3.417752000000001</v>
      </c>
      <c r="AQ34">
        <v>0</v>
      </c>
      <c r="AR34">
        <v>4.9086956521739129</v>
      </c>
      <c r="AS34">
        <v>2.7918302111210234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449.69229306251367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2.4900000000000002</v>
      </c>
      <c r="L35">
        <v>86.33</v>
      </c>
      <c r="M35">
        <v>13.63</v>
      </c>
      <c r="N35">
        <v>35.216931521170935</v>
      </c>
      <c r="O35">
        <v>0</v>
      </c>
      <c r="P35">
        <v>40.92</v>
      </c>
      <c r="Q35">
        <v>3.35</v>
      </c>
      <c r="R35">
        <v>6.92</v>
      </c>
      <c r="S35">
        <v>0</v>
      </c>
      <c r="T35">
        <v>0</v>
      </c>
      <c r="U35">
        <v>62.08</v>
      </c>
      <c r="V35">
        <v>3.3919572748267894</v>
      </c>
      <c r="W35">
        <v>13.316932289267617</v>
      </c>
      <c r="X35">
        <v>29.313067824994764</v>
      </c>
      <c r="Y35">
        <v>0</v>
      </c>
      <c r="Z35">
        <v>1.9329545454545456</v>
      </c>
      <c r="AA35">
        <v>0</v>
      </c>
      <c r="AB35">
        <v>3.3597524381095267</v>
      </c>
      <c r="AC35">
        <v>2.8687333123920213</v>
      </c>
      <c r="AD35">
        <v>8.1489538228614684</v>
      </c>
      <c r="AE35">
        <v>14.65645798637396</v>
      </c>
      <c r="AF35">
        <v>2.6292342799188639</v>
      </c>
      <c r="AG35">
        <v>12.063376</v>
      </c>
      <c r="AH35">
        <v>25.271150791974659</v>
      </c>
      <c r="AI35">
        <v>1.0555098193244306</v>
      </c>
      <c r="AJ35">
        <v>0</v>
      </c>
      <c r="AK35">
        <v>15.351120567375888</v>
      </c>
      <c r="AL35">
        <v>0</v>
      </c>
      <c r="AM35">
        <v>0</v>
      </c>
      <c r="AN35">
        <v>0</v>
      </c>
      <c r="AO35">
        <v>2.6998400000000009</v>
      </c>
      <c r="AP35">
        <v>3.417752000000001</v>
      </c>
      <c r="AQ35">
        <v>0</v>
      </c>
      <c r="AR35">
        <v>15.057423913043479</v>
      </c>
      <c r="AS35">
        <v>2.7918302111210234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408.26297859820994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2.4900000000000002</v>
      </c>
      <c r="L36">
        <v>86.98</v>
      </c>
      <c r="M36">
        <v>13.63</v>
      </c>
      <c r="N36">
        <v>35.216931521170935</v>
      </c>
      <c r="O36">
        <v>0</v>
      </c>
      <c r="P36">
        <v>40.92</v>
      </c>
      <c r="Q36">
        <v>3.35</v>
      </c>
      <c r="R36">
        <v>6.92</v>
      </c>
      <c r="S36">
        <v>0</v>
      </c>
      <c r="T36">
        <v>0</v>
      </c>
      <c r="U36">
        <v>62.08</v>
      </c>
      <c r="V36">
        <v>3.3919572748267894</v>
      </c>
      <c r="W36">
        <v>13.316932289267617</v>
      </c>
      <c r="X36">
        <v>29.313067824994764</v>
      </c>
      <c r="Y36">
        <v>0</v>
      </c>
      <c r="Z36">
        <v>1.9329545454545456</v>
      </c>
      <c r="AA36">
        <v>0</v>
      </c>
      <c r="AB36">
        <v>3.3597524381095267</v>
      </c>
      <c r="AC36">
        <v>2.8687333123920213</v>
      </c>
      <c r="AD36">
        <v>8.1489538228614684</v>
      </c>
      <c r="AE36">
        <v>14.65645798637396</v>
      </c>
      <c r="AF36">
        <v>2.6292342799188639</v>
      </c>
      <c r="AG36">
        <v>12.063376</v>
      </c>
      <c r="AH36">
        <v>25.271150791974659</v>
      </c>
      <c r="AI36">
        <v>1.0555098193244306</v>
      </c>
      <c r="AJ36">
        <v>0</v>
      </c>
      <c r="AK36">
        <v>15.351120567375888</v>
      </c>
      <c r="AL36">
        <v>0</v>
      </c>
      <c r="AM36">
        <v>0</v>
      </c>
      <c r="AN36">
        <v>0</v>
      </c>
      <c r="AO36">
        <v>2.7489280000000007</v>
      </c>
      <c r="AP36">
        <v>3.417752000000001</v>
      </c>
      <c r="AQ36">
        <v>0</v>
      </c>
      <c r="AR36">
        <v>15.057423913043479</v>
      </c>
      <c r="AS36">
        <v>2.7918302111210234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408.96206659820996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2.4900000000000002</v>
      </c>
      <c r="L37">
        <v>86.98</v>
      </c>
      <c r="M37">
        <v>13.63</v>
      </c>
      <c r="N37">
        <v>35.216931521170935</v>
      </c>
      <c r="O37">
        <v>0</v>
      </c>
      <c r="P37">
        <v>40.92</v>
      </c>
      <c r="Q37">
        <v>3.35</v>
      </c>
      <c r="R37">
        <v>6.92</v>
      </c>
      <c r="S37">
        <v>0</v>
      </c>
      <c r="T37">
        <v>0</v>
      </c>
      <c r="U37">
        <v>62.08</v>
      </c>
      <c r="V37">
        <v>3.3919572748267894</v>
      </c>
      <c r="W37">
        <v>13.316932289267617</v>
      </c>
      <c r="X37">
        <v>29.313067824994764</v>
      </c>
      <c r="Y37">
        <v>0</v>
      </c>
      <c r="Z37">
        <v>1.9329545454545456</v>
      </c>
      <c r="AA37">
        <v>0</v>
      </c>
      <c r="AB37">
        <v>3.3597524381095267</v>
      </c>
      <c r="AC37">
        <v>2.8687333123920213</v>
      </c>
      <c r="AD37">
        <v>8.1489538228614684</v>
      </c>
      <c r="AE37">
        <v>14.65645798637396</v>
      </c>
      <c r="AF37">
        <v>2.6292342799188639</v>
      </c>
      <c r="AG37">
        <v>12.063376</v>
      </c>
      <c r="AH37">
        <v>25.271150791974659</v>
      </c>
      <c r="AI37">
        <v>1.0555098193244306</v>
      </c>
      <c r="AJ37">
        <v>0</v>
      </c>
      <c r="AK37">
        <v>15.351120567375888</v>
      </c>
      <c r="AL37">
        <v>0</v>
      </c>
      <c r="AM37">
        <v>0</v>
      </c>
      <c r="AN37">
        <v>0</v>
      </c>
      <c r="AO37">
        <v>2.7489280000000007</v>
      </c>
      <c r="AP37">
        <v>3.417752000000001</v>
      </c>
      <c r="AQ37">
        <v>0</v>
      </c>
      <c r="AR37">
        <v>4.9086956521739129</v>
      </c>
      <c r="AS37">
        <v>2.7918302111210234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398.81333833734038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2.4900000000000002</v>
      </c>
      <c r="L38">
        <v>86.98</v>
      </c>
      <c r="M38">
        <v>13.63</v>
      </c>
      <c r="N38">
        <v>35.216931521170935</v>
      </c>
      <c r="O38">
        <v>0</v>
      </c>
      <c r="P38">
        <v>40.92</v>
      </c>
      <c r="Q38">
        <v>3.35</v>
      </c>
      <c r="R38">
        <v>6.92</v>
      </c>
      <c r="S38">
        <v>0</v>
      </c>
      <c r="T38">
        <v>0</v>
      </c>
      <c r="U38">
        <v>62.08</v>
      </c>
      <c r="V38">
        <v>3.3919572748267894</v>
      </c>
      <c r="W38">
        <v>13.316932289267617</v>
      </c>
      <c r="X38">
        <v>29.313067824994764</v>
      </c>
      <c r="Y38">
        <v>0</v>
      </c>
      <c r="Z38">
        <v>1.9329545454545456</v>
      </c>
      <c r="AA38">
        <v>0</v>
      </c>
      <c r="AB38">
        <v>3.3597524381095267</v>
      </c>
      <c r="AC38">
        <v>2.8687333123920213</v>
      </c>
      <c r="AD38">
        <v>8.1489538228614684</v>
      </c>
      <c r="AE38">
        <v>14.65645798637396</v>
      </c>
      <c r="AF38">
        <v>2.6292342799188639</v>
      </c>
      <c r="AG38">
        <v>12.063376</v>
      </c>
      <c r="AH38">
        <v>25.271150791974659</v>
      </c>
      <c r="AI38">
        <v>1.0555098193244306</v>
      </c>
      <c r="AJ38">
        <v>0</v>
      </c>
      <c r="AK38">
        <v>15.351120567375888</v>
      </c>
      <c r="AL38">
        <v>0</v>
      </c>
      <c r="AM38">
        <v>0</v>
      </c>
      <c r="AN38">
        <v>0</v>
      </c>
      <c r="AO38">
        <v>3.2490120000000009</v>
      </c>
      <c r="AP38">
        <v>3.417752000000001</v>
      </c>
      <c r="AQ38">
        <v>0</v>
      </c>
      <c r="AR38">
        <v>3.9269565217391307</v>
      </c>
      <c r="AS38">
        <v>2.7918302111210234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398.33168320690567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2.4900000000000002</v>
      </c>
      <c r="L39">
        <v>86.98</v>
      </c>
      <c r="M39">
        <v>13.63</v>
      </c>
      <c r="N39">
        <v>35.216931521170935</v>
      </c>
      <c r="O39">
        <v>0</v>
      </c>
      <c r="P39">
        <v>40.92</v>
      </c>
      <c r="Q39">
        <v>3.35</v>
      </c>
      <c r="R39">
        <v>6.92</v>
      </c>
      <c r="S39">
        <v>0</v>
      </c>
      <c r="T39">
        <v>0</v>
      </c>
      <c r="U39">
        <v>62.08</v>
      </c>
      <c r="V39">
        <v>3.3919572748267894</v>
      </c>
      <c r="W39">
        <v>7.3180438268305714</v>
      </c>
      <c r="X39">
        <v>16.121957498482089</v>
      </c>
      <c r="Y39">
        <v>0</v>
      </c>
      <c r="Z39">
        <v>1.9329545454545456</v>
      </c>
      <c r="AA39">
        <v>0</v>
      </c>
      <c r="AB39">
        <v>3.3597524381095267</v>
      </c>
      <c r="AC39">
        <v>2.8687333123920213</v>
      </c>
      <c r="AD39">
        <v>8.1489538228614684</v>
      </c>
      <c r="AE39">
        <v>14.65645798637396</v>
      </c>
      <c r="AF39">
        <v>2.6292342799188639</v>
      </c>
      <c r="AG39">
        <v>12.063376</v>
      </c>
      <c r="AH39">
        <v>25.271150791974659</v>
      </c>
      <c r="AI39">
        <v>4.1514673998428906</v>
      </c>
      <c r="AJ39">
        <v>0</v>
      </c>
      <c r="AK39">
        <v>15.351120567375888</v>
      </c>
      <c r="AL39">
        <v>0</v>
      </c>
      <c r="AM39">
        <v>0</v>
      </c>
      <c r="AN39">
        <v>0</v>
      </c>
      <c r="AO39">
        <v>3.2490120000000009</v>
      </c>
      <c r="AP39">
        <v>3.417752000000001</v>
      </c>
      <c r="AQ39">
        <v>0</v>
      </c>
      <c r="AR39">
        <v>3.9269565217391307</v>
      </c>
      <c r="AS39">
        <v>2.7918302111210234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382.23764199847437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2.4900000000000002</v>
      </c>
      <c r="L40">
        <v>86.98</v>
      </c>
      <c r="M40">
        <v>13.63</v>
      </c>
      <c r="N40">
        <v>35.216931521170935</v>
      </c>
      <c r="O40">
        <v>0</v>
      </c>
      <c r="P40">
        <v>40.92</v>
      </c>
      <c r="Q40">
        <v>3.35</v>
      </c>
      <c r="R40">
        <v>6.92</v>
      </c>
      <c r="S40">
        <v>0</v>
      </c>
      <c r="T40">
        <v>0</v>
      </c>
      <c r="U40">
        <v>62.08</v>
      </c>
      <c r="V40">
        <v>3.3919572748267894</v>
      </c>
      <c r="W40">
        <v>7.3180438268305714</v>
      </c>
      <c r="X40">
        <v>16.121957498482089</v>
      </c>
      <c r="Y40">
        <v>0</v>
      </c>
      <c r="Z40">
        <v>1.9329545454545456</v>
      </c>
      <c r="AA40">
        <v>0</v>
      </c>
      <c r="AB40">
        <v>3.3597524381095267</v>
      </c>
      <c r="AC40">
        <v>2.8687333123920213</v>
      </c>
      <c r="AD40">
        <v>8.1489538228614684</v>
      </c>
      <c r="AE40">
        <v>14.65645798637396</v>
      </c>
      <c r="AF40">
        <v>2.6292342799188639</v>
      </c>
      <c r="AG40">
        <v>12.063376</v>
      </c>
      <c r="AH40">
        <v>25.271150791974659</v>
      </c>
      <c r="AI40">
        <v>4.1514673998428906</v>
      </c>
      <c r="AJ40">
        <v>0</v>
      </c>
      <c r="AK40">
        <v>15.351120567375888</v>
      </c>
      <c r="AL40">
        <v>0</v>
      </c>
      <c r="AM40">
        <v>0</v>
      </c>
      <c r="AN40">
        <v>0</v>
      </c>
      <c r="AO40">
        <v>3.2766240000000004</v>
      </c>
      <c r="AP40">
        <v>3.417752000000001</v>
      </c>
      <c r="AQ40">
        <v>0</v>
      </c>
      <c r="AR40">
        <v>3.9269565217391307</v>
      </c>
      <c r="AS40">
        <v>2.7918302111210234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382.26525399847441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2.4900000000000002</v>
      </c>
      <c r="L41">
        <v>86.98</v>
      </c>
      <c r="M41">
        <v>13.63</v>
      </c>
      <c r="N41">
        <v>35.216931521170935</v>
      </c>
      <c r="O41">
        <v>0</v>
      </c>
      <c r="P41">
        <v>40.92</v>
      </c>
      <c r="Q41">
        <v>3.35</v>
      </c>
      <c r="R41">
        <v>6.92</v>
      </c>
      <c r="S41">
        <v>0</v>
      </c>
      <c r="T41">
        <v>0</v>
      </c>
      <c r="U41">
        <v>62.08</v>
      </c>
      <c r="V41">
        <v>3.3919572748267894</v>
      </c>
      <c r="W41">
        <v>7.3180438268305714</v>
      </c>
      <c r="X41">
        <v>16.121957498482089</v>
      </c>
      <c r="Y41">
        <v>0</v>
      </c>
      <c r="Z41">
        <v>1.9329545454545456</v>
      </c>
      <c r="AA41">
        <v>0</v>
      </c>
      <c r="AB41">
        <v>3.3597524381095267</v>
      </c>
      <c r="AC41">
        <v>2.8687333123920213</v>
      </c>
      <c r="AD41">
        <v>8.1489538228614684</v>
      </c>
      <c r="AE41">
        <v>14.65645798637396</v>
      </c>
      <c r="AF41">
        <v>2.6292342799188639</v>
      </c>
      <c r="AG41">
        <v>12.063376</v>
      </c>
      <c r="AH41">
        <v>25.271150791974659</v>
      </c>
      <c r="AI41">
        <v>4.1514673998428906</v>
      </c>
      <c r="AJ41">
        <v>0</v>
      </c>
      <c r="AK41">
        <v>15.351120567375888</v>
      </c>
      <c r="AL41">
        <v>0</v>
      </c>
      <c r="AM41">
        <v>0</v>
      </c>
      <c r="AN41">
        <v>0</v>
      </c>
      <c r="AO41">
        <v>3.3748000000000009</v>
      </c>
      <c r="AP41">
        <v>3.417752000000001</v>
      </c>
      <c r="AQ41">
        <v>0</v>
      </c>
      <c r="AR41">
        <v>3.9269565217391307</v>
      </c>
      <c r="AS41">
        <v>2.9912466547725249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382.56284644212587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2.4900000000000002</v>
      </c>
      <c r="L42">
        <v>86.98</v>
      </c>
      <c r="M42">
        <v>13.63</v>
      </c>
      <c r="N42">
        <v>35.216931521170935</v>
      </c>
      <c r="O42">
        <v>0</v>
      </c>
      <c r="P42">
        <v>40.92</v>
      </c>
      <c r="Q42">
        <v>3.35</v>
      </c>
      <c r="R42">
        <v>6.92</v>
      </c>
      <c r="S42">
        <v>0</v>
      </c>
      <c r="T42">
        <v>0</v>
      </c>
      <c r="U42">
        <v>62.08</v>
      </c>
      <c r="V42">
        <v>3.3919572748267894</v>
      </c>
      <c r="W42">
        <v>7.3180438268305714</v>
      </c>
      <c r="X42">
        <v>16.121957498482089</v>
      </c>
      <c r="Y42">
        <v>0</v>
      </c>
      <c r="Z42">
        <v>1.9329545454545456</v>
      </c>
      <c r="AA42">
        <v>0</v>
      </c>
      <c r="AB42">
        <v>3.3597524381095267</v>
      </c>
      <c r="AC42">
        <v>2.8687333123920213</v>
      </c>
      <c r="AD42">
        <v>8.1489538228614684</v>
      </c>
      <c r="AE42">
        <v>14.65645798637396</v>
      </c>
      <c r="AF42">
        <v>2.6292342799188639</v>
      </c>
      <c r="AG42">
        <v>12.063376</v>
      </c>
      <c r="AH42">
        <v>25.271150791974659</v>
      </c>
      <c r="AI42">
        <v>4.1514673998428906</v>
      </c>
      <c r="AJ42">
        <v>0</v>
      </c>
      <c r="AK42">
        <v>15.351120567375888</v>
      </c>
      <c r="AL42">
        <v>0</v>
      </c>
      <c r="AM42">
        <v>0</v>
      </c>
      <c r="AN42">
        <v>0</v>
      </c>
      <c r="AO42">
        <v>3.4607040000000007</v>
      </c>
      <c r="AP42">
        <v>3.417752000000001</v>
      </c>
      <c r="AQ42">
        <v>0</v>
      </c>
      <c r="AR42">
        <v>3.9269565217391307</v>
      </c>
      <c r="AS42">
        <v>2.9912466547725249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382.6487504421259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2.5400000000000005</v>
      </c>
      <c r="L43">
        <v>86.98</v>
      </c>
      <c r="M43">
        <v>13.63</v>
      </c>
      <c r="N43">
        <v>35.216931521170935</v>
      </c>
      <c r="O43">
        <v>0</v>
      </c>
      <c r="P43">
        <v>40.92</v>
      </c>
      <c r="Q43">
        <v>3.35</v>
      </c>
      <c r="R43">
        <v>6.92</v>
      </c>
      <c r="S43">
        <v>0</v>
      </c>
      <c r="T43">
        <v>0</v>
      </c>
      <c r="U43">
        <v>62.08</v>
      </c>
      <c r="V43">
        <v>3.3899999999999997</v>
      </c>
      <c r="W43">
        <v>7.3177260018639334</v>
      </c>
      <c r="X43">
        <v>16.12</v>
      </c>
      <c r="Y43">
        <v>0</v>
      </c>
      <c r="Z43">
        <v>1.9329545454545456</v>
      </c>
      <c r="AA43">
        <v>0</v>
      </c>
      <c r="AB43">
        <v>3.3597524381095267</v>
      </c>
      <c r="AC43">
        <v>2.8687333123920213</v>
      </c>
      <c r="AD43">
        <v>5.4060454201362607</v>
      </c>
      <c r="AE43">
        <v>14.65645798637396</v>
      </c>
      <c r="AF43">
        <v>2.6292342799188639</v>
      </c>
      <c r="AG43">
        <v>12.063376</v>
      </c>
      <c r="AH43">
        <v>25.271150791974659</v>
      </c>
      <c r="AI43">
        <v>1.0555098193244306</v>
      </c>
      <c r="AJ43">
        <v>0</v>
      </c>
      <c r="AK43">
        <v>15.351120567375888</v>
      </c>
      <c r="AL43">
        <v>0</v>
      </c>
      <c r="AM43">
        <v>0</v>
      </c>
      <c r="AN43">
        <v>0</v>
      </c>
      <c r="AO43">
        <v>3.7644360000000008</v>
      </c>
      <c r="AP43">
        <v>3.417752000000001</v>
      </c>
      <c r="AQ43">
        <v>0</v>
      </c>
      <c r="AR43">
        <v>3.9269565217391307</v>
      </c>
      <c r="AS43">
        <v>3.190663098424027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377.35880030425818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2.5400000000000005</v>
      </c>
      <c r="L44">
        <v>86.98</v>
      </c>
      <c r="M44">
        <v>13.63</v>
      </c>
      <c r="N44">
        <v>35.216931521170935</v>
      </c>
      <c r="O44">
        <v>0</v>
      </c>
      <c r="P44">
        <v>40.92</v>
      </c>
      <c r="Q44">
        <v>3.35</v>
      </c>
      <c r="R44">
        <v>6.92</v>
      </c>
      <c r="S44">
        <v>0</v>
      </c>
      <c r="T44">
        <v>0</v>
      </c>
      <c r="U44">
        <v>62.08</v>
      </c>
      <c r="V44">
        <v>3.3899999999999997</v>
      </c>
      <c r="W44">
        <v>7.3177260018639334</v>
      </c>
      <c r="X44">
        <v>16.12</v>
      </c>
      <c r="Y44">
        <v>0</v>
      </c>
      <c r="Z44">
        <v>1.9329545454545456</v>
      </c>
      <c r="AA44">
        <v>0</v>
      </c>
      <c r="AB44">
        <v>3.3597524381095267</v>
      </c>
      <c r="AC44">
        <v>2.8687333123920213</v>
      </c>
      <c r="AD44">
        <v>5.4060454201362607</v>
      </c>
      <c r="AE44">
        <v>14.65645798637396</v>
      </c>
      <c r="AF44">
        <v>2.6292342799188639</v>
      </c>
      <c r="AG44">
        <v>12.063376</v>
      </c>
      <c r="AH44">
        <v>25.271150791974659</v>
      </c>
      <c r="AI44">
        <v>0</v>
      </c>
      <c r="AJ44">
        <v>0</v>
      </c>
      <c r="AK44">
        <v>15.351120567375888</v>
      </c>
      <c r="AL44">
        <v>0</v>
      </c>
      <c r="AM44">
        <v>0</v>
      </c>
      <c r="AN44">
        <v>0</v>
      </c>
      <c r="AO44">
        <v>3.7644360000000008</v>
      </c>
      <c r="AP44">
        <v>3.417752000000001</v>
      </c>
      <c r="AQ44">
        <v>0</v>
      </c>
      <c r="AR44">
        <v>3.9269565217391307</v>
      </c>
      <c r="AS44">
        <v>9.4584753196550704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382.57110270616482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2.5400000000000005</v>
      </c>
      <c r="L45">
        <v>86.98</v>
      </c>
      <c r="M45">
        <v>13.63</v>
      </c>
      <c r="N45">
        <v>35.216931521170935</v>
      </c>
      <c r="O45">
        <v>0</v>
      </c>
      <c r="P45">
        <v>40.92</v>
      </c>
      <c r="Q45">
        <v>3.35</v>
      </c>
      <c r="R45">
        <v>6.92</v>
      </c>
      <c r="S45">
        <v>0</v>
      </c>
      <c r="T45">
        <v>0</v>
      </c>
      <c r="U45">
        <v>62.08</v>
      </c>
      <c r="V45">
        <v>3.3899999999999997</v>
      </c>
      <c r="W45">
        <v>7.3177260018639334</v>
      </c>
      <c r="X45">
        <v>16.12</v>
      </c>
      <c r="Y45">
        <v>0</v>
      </c>
      <c r="Z45">
        <v>1.9329545454545456</v>
      </c>
      <c r="AA45">
        <v>0</v>
      </c>
      <c r="AB45">
        <v>3.3597524381095267</v>
      </c>
      <c r="AC45">
        <v>2.8687333123920213</v>
      </c>
      <c r="AD45">
        <v>5.4060454201362607</v>
      </c>
      <c r="AE45">
        <v>14.65645798637396</v>
      </c>
      <c r="AF45">
        <v>2.6292342799188639</v>
      </c>
      <c r="AG45">
        <v>12.063376</v>
      </c>
      <c r="AH45">
        <v>25.271150791974659</v>
      </c>
      <c r="AI45">
        <v>0</v>
      </c>
      <c r="AJ45">
        <v>0</v>
      </c>
      <c r="AK45">
        <v>15.351120567375888</v>
      </c>
      <c r="AL45">
        <v>0</v>
      </c>
      <c r="AM45">
        <v>0</v>
      </c>
      <c r="AN45">
        <v>0</v>
      </c>
      <c r="AO45">
        <v>3.7644360000000008</v>
      </c>
      <c r="AP45">
        <v>3.417752000000001</v>
      </c>
      <c r="AQ45">
        <v>0</v>
      </c>
      <c r="AR45">
        <v>15.057423913043479</v>
      </c>
      <c r="AS45">
        <v>9.4584753196550704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393.70157009746913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2.5400000000000005</v>
      </c>
      <c r="L46">
        <v>86.98</v>
      </c>
      <c r="M46">
        <v>13.63</v>
      </c>
      <c r="N46">
        <v>35.216931521170935</v>
      </c>
      <c r="O46">
        <v>0</v>
      </c>
      <c r="P46">
        <v>40.92</v>
      </c>
      <c r="Q46">
        <v>3.35</v>
      </c>
      <c r="R46">
        <v>6.92</v>
      </c>
      <c r="S46">
        <v>0</v>
      </c>
      <c r="T46">
        <v>0</v>
      </c>
      <c r="U46">
        <v>62.08</v>
      </c>
      <c r="V46">
        <v>3.3899999999999997</v>
      </c>
      <c r="W46">
        <v>7.3177260018639334</v>
      </c>
      <c r="X46">
        <v>16.12</v>
      </c>
      <c r="Y46">
        <v>0</v>
      </c>
      <c r="Z46">
        <v>1.9329545454545456</v>
      </c>
      <c r="AA46">
        <v>0</v>
      </c>
      <c r="AB46">
        <v>3.3597524381095267</v>
      </c>
      <c r="AC46">
        <v>2.8687333123920213</v>
      </c>
      <c r="AD46">
        <v>5.4060454201362607</v>
      </c>
      <c r="AE46">
        <v>14.65645798637396</v>
      </c>
      <c r="AF46">
        <v>2.6292342799188639</v>
      </c>
      <c r="AG46">
        <v>12.063376</v>
      </c>
      <c r="AH46">
        <v>25.271150791974659</v>
      </c>
      <c r="AI46">
        <v>0</v>
      </c>
      <c r="AJ46">
        <v>0</v>
      </c>
      <c r="AK46">
        <v>15.351120567375888</v>
      </c>
      <c r="AL46">
        <v>0</v>
      </c>
      <c r="AM46">
        <v>0</v>
      </c>
      <c r="AN46">
        <v>0</v>
      </c>
      <c r="AO46">
        <v>3.7644360000000008</v>
      </c>
      <c r="AP46">
        <v>3.417752000000001</v>
      </c>
      <c r="AQ46">
        <v>0</v>
      </c>
      <c r="AR46">
        <v>15.057423913043479</v>
      </c>
      <c r="AS46">
        <v>9.4584753196550704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393.70157009746913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2.5601410157541036</v>
      </c>
      <c r="L47">
        <v>87.977009561752993</v>
      </c>
      <c r="M47">
        <v>13.63</v>
      </c>
      <c r="N47">
        <v>35.216931521170935</v>
      </c>
      <c r="O47">
        <v>0</v>
      </c>
      <c r="P47">
        <v>23.192005534895792</v>
      </c>
      <c r="Q47">
        <v>3.54</v>
      </c>
      <c r="R47">
        <v>6.92</v>
      </c>
      <c r="S47">
        <v>0</v>
      </c>
      <c r="T47">
        <v>0</v>
      </c>
      <c r="U47">
        <v>62.08</v>
      </c>
      <c r="V47">
        <v>3.3899999999999997</v>
      </c>
      <c r="W47">
        <v>7.3177260018639334</v>
      </c>
      <c r="X47">
        <v>16.12</v>
      </c>
      <c r="Y47">
        <v>0</v>
      </c>
      <c r="Z47">
        <v>1.9329545454545456</v>
      </c>
      <c r="AA47">
        <v>0</v>
      </c>
      <c r="AB47">
        <v>3.3597524381095267</v>
      </c>
      <c r="AC47">
        <v>2.8687333123920213</v>
      </c>
      <c r="AD47">
        <v>5.4060454201362607</v>
      </c>
      <c r="AE47">
        <v>14.65645798637396</v>
      </c>
      <c r="AF47">
        <v>2.6292342799188639</v>
      </c>
      <c r="AG47">
        <v>12.063376</v>
      </c>
      <c r="AH47">
        <v>25.271150791974659</v>
      </c>
      <c r="AI47">
        <v>0</v>
      </c>
      <c r="AJ47">
        <v>0</v>
      </c>
      <c r="AK47">
        <v>15.351120567375888</v>
      </c>
      <c r="AL47">
        <v>0</v>
      </c>
      <c r="AM47">
        <v>0</v>
      </c>
      <c r="AN47">
        <v>0</v>
      </c>
      <c r="AO47">
        <v>3.7644360000000008</v>
      </c>
      <c r="AP47">
        <v>3.417752000000001</v>
      </c>
      <c r="AQ47">
        <v>0</v>
      </c>
      <c r="AR47">
        <v>4.9086956521739129</v>
      </c>
      <c r="AS47">
        <v>9.4584753196550704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367.0319979490024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2.5601410157541036</v>
      </c>
      <c r="L48">
        <v>87.977009561752993</v>
      </c>
      <c r="M48">
        <v>13.63</v>
      </c>
      <c r="N48">
        <v>35.216931521170935</v>
      </c>
      <c r="O48">
        <v>0</v>
      </c>
      <c r="P48">
        <v>23.192005534895792</v>
      </c>
      <c r="Q48">
        <v>3.54</v>
      </c>
      <c r="R48">
        <v>6.92</v>
      </c>
      <c r="S48">
        <v>0</v>
      </c>
      <c r="T48">
        <v>0</v>
      </c>
      <c r="U48">
        <v>62.08</v>
      </c>
      <c r="V48">
        <v>3.3899999999999997</v>
      </c>
      <c r="W48">
        <v>7.3177260018639334</v>
      </c>
      <c r="X48">
        <v>16.12</v>
      </c>
      <c r="Y48">
        <v>0</v>
      </c>
      <c r="Z48">
        <v>1.9329545454545456</v>
      </c>
      <c r="AA48">
        <v>0</v>
      </c>
      <c r="AB48">
        <v>3.3597524381095267</v>
      </c>
      <c r="AC48">
        <v>2.8687333123920213</v>
      </c>
      <c r="AD48">
        <v>5.4060454201362607</v>
      </c>
      <c r="AE48">
        <v>14.65645798637396</v>
      </c>
      <c r="AF48">
        <v>2.6292342799188639</v>
      </c>
      <c r="AG48">
        <v>12.063376</v>
      </c>
      <c r="AH48">
        <v>25.271150791974659</v>
      </c>
      <c r="AI48">
        <v>0</v>
      </c>
      <c r="AJ48">
        <v>0</v>
      </c>
      <c r="AK48">
        <v>15.351120567375888</v>
      </c>
      <c r="AL48">
        <v>0</v>
      </c>
      <c r="AM48">
        <v>0</v>
      </c>
      <c r="AN48">
        <v>0</v>
      </c>
      <c r="AO48">
        <v>3.7644360000000008</v>
      </c>
      <c r="AP48">
        <v>3.417752000000001</v>
      </c>
      <c r="AQ48">
        <v>0</v>
      </c>
      <c r="AR48">
        <v>3.9269565217391307</v>
      </c>
      <c r="AS48">
        <v>9.4584753196550704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366.05025881856767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2.5601410157541036</v>
      </c>
      <c r="L49">
        <v>87.977009561752993</v>
      </c>
      <c r="M49">
        <v>13.63</v>
      </c>
      <c r="N49">
        <v>35.216931521170935</v>
      </c>
      <c r="O49">
        <v>0</v>
      </c>
      <c r="P49">
        <v>23.192005534895792</v>
      </c>
      <c r="Q49">
        <v>3.54</v>
      </c>
      <c r="R49">
        <v>6.92</v>
      </c>
      <c r="S49">
        <v>0</v>
      </c>
      <c r="T49">
        <v>0</v>
      </c>
      <c r="U49">
        <v>62.08</v>
      </c>
      <c r="V49">
        <v>3.3899999999999997</v>
      </c>
      <c r="W49">
        <v>7.3177260018639334</v>
      </c>
      <c r="X49">
        <v>16.12</v>
      </c>
      <c r="Y49">
        <v>0</v>
      </c>
      <c r="Z49">
        <v>1.9329545454545456</v>
      </c>
      <c r="AA49">
        <v>0</v>
      </c>
      <c r="AB49">
        <v>3.3597524381095267</v>
      </c>
      <c r="AC49">
        <v>2.8687333123920213</v>
      </c>
      <c r="AD49">
        <v>5.4060454201362607</v>
      </c>
      <c r="AE49">
        <v>14.65645798637396</v>
      </c>
      <c r="AF49">
        <v>2.6292342799188639</v>
      </c>
      <c r="AG49">
        <v>12.063376</v>
      </c>
      <c r="AH49">
        <v>25.271150791974659</v>
      </c>
      <c r="AI49">
        <v>0</v>
      </c>
      <c r="AJ49">
        <v>0</v>
      </c>
      <c r="AK49">
        <v>15.351120567375888</v>
      </c>
      <c r="AL49">
        <v>0</v>
      </c>
      <c r="AM49">
        <v>0</v>
      </c>
      <c r="AN49">
        <v>0</v>
      </c>
      <c r="AO49">
        <v>3.7644360000000008</v>
      </c>
      <c r="AP49">
        <v>3.417752000000001</v>
      </c>
      <c r="AQ49">
        <v>0</v>
      </c>
      <c r="AR49">
        <v>3.9269565217391307</v>
      </c>
      <c r="AS49">
        <v>9.4584753196550704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366.05025881856767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2.5601410157541036</v>
      </c>
      <c r="L50">
        <v>87.977009561752993</v>
      </c>
      <c r="M50">
        <v>13.63</v>
      </c>
      <c r="N50">
        <v>35.216931521170935</v>
      </c>
      <c r="O50">
        <v>0</v>
      </c>
      <c r="P50">
        <v>23.192005534895792</v>
      </c>
      <c r="Q50">
        <v>3.54</v>
      </c>
      <c r="R50">
        <v>6.92</v>
      </c>
      <c r="S50">
        <v>0</v>
      </c>
      <c r="T50">
        <v>0</v>
      </c>
      <c r="U50">
        <v>62.08</v>
      </c>
      <c r="V50">
        <v>3.3899999999999997</v>
      </c>
      <c r="W50">
        <v>7.3177260018639334</v>
      </c>
      <c r="X50">
        <v>16.12</v>
      </c>
      <c r="Y50">
        <v>0</v>
      </c>
      <c r="Z50">
        <v>0</v>
      </c>
      <c r="AA50">
        <v>0</v>
      </c>
      <c r="AB50">
        <v>3.3597524381095267</v>
      </c>
      <c r="AC50">
        <v>2.8687333123920213</v>
      </c>
      <c r="AD50">
        <v>5.4060454201362607</v>
      </c>
      <c r="AE50">
        <v>14.65645798637396</v>
      </c>
      <c r="AF50">
        <v>2.6292342799188639</v>
      </c>
      <c r="AG50">
        <v>12.063376</v>
      </c>
      <c r="AH50">
        <v>25.271150791974659</v>
      </c>
      <c r="AI50">
        <v>0</v>
      </c>
      <c r="AJ50">
        <v>0</v>
      </c>
      <c r="AK50">
        <v>15.351120567375888</v>
      </c>
      <c r="AL50">
        <v>0</v>
      </c>
      <c r="AM50">
        <v>0</v>
      </c>
      <c r="AN50">
        <v>0</v>
      </c>
      <c r="AO50">
        <v>3.7644360000000008</v>
      </c>
      <c r="AP50">
        <v>3.417752000000001</v>
      </c>
      <c r="AQ50">
        <v>0</v>
      </c>
      <c r="AR50">
        <v>3.9269565217391307</v>
      </c>
      <c r="AS50">
        <v>3.190663098424027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357.84949205188207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2.5601410157541036</v>
      </c>
      <c r="L51">
        <v>87.977009561752993</v>
      </c>
      <c r="M51">
        <v>13.63</v>
      </c>
      <c r="N51">
        <v>35.216931521170935</v>
      </c>
      <c r="O51">
        <v>0</v>
      </c>
      <c r="P51">
        <v>23.192005534895792</v>
      </c>
      <c r="Q51">
        <v>3.54</v>
      </c>
      <c r="R51">
        <v>6.92</v>
      </c>
      <c r="S51">
        <v>0</v>
      </c>
      <c r="T51">
        <v>0</v>
      </c>
      <c r="U51">
        <v>58.37</v>
      </c>
      <c r="V51">
        <v>3.3899999999999997</v>
      </c>
      <c r="W51">
        <v>7.3177260018639334</v>
      </c>
      <c r="X51">
        <v>16.12</v>
      </c>
      <c r="Y51">
        <v>0</v>
      </c>
      <c r="Z51">
        <v>0</v>
      </c>
      <c r="AA51">
        <v>0</v>
      </c>
      <c r="AB51">
        <v>3.3597524381095267</v>
      </c>
      <c r="AC51">
        <v>2.8687333123920213</v>
      </c>
      <c r="AD51">
        <v>5.4060454201362607</v>
      </c>
      <c r="AE51">
        <v>14.65645798637396</v>
      </c>
      <c r="AF51">
        <v>2.6292342799188639</v>
      </c>
      <c r="AG51">
        <v>12.063376</v>
      </c>
      <c r="AH51">
        <v>25.271150791974659</v>
      </c>
      <c r="AI51">
        <v>0</v>
      </c>
      <c r="AJ51">
        <v>0</v>
      </c>
      <c r="AK51">
        <v>15.351120567375888</v>
      </c>
      <c r="AL51">
        <v>0</v>
      </c>
      <c r="AM51">
        <v>0</v>
      </c>
      <c r="AN51">
        <v>0</v>
      </c>
      <c r="AO51">
        <v>3.7644360000000008</v>
      </c>
      <c r="AP51">
        <v>3.417752000000001</v>
      </c>
      <c r="AQ51">
        <v>0</v>
      </c>
      <c r="AR51">
        <v>3.2734864130434782</v>
      </c>
      <c r="AS51">
        <v>2.911480077311924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353.20683892207433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2.5601410157541036</v>
      </c>
      <c r="L52">
        <v>87.977009561752993</v>
      </c>
      <c r="M52">
        <v>13.63</v>
      </c>
      <c r="N52">
        <v>35.216931521170935</v>
      </c>
      <c r="O52">
        <v>0</v>
      </c>
      <c r="P52">
        <v>23.192005534895792</v>
      </c>
      <c r="Q52">
        <v>3.54</v>
      </c>
      <c r="R52">
        <v>6.92</v>
      </c>
      <c r="S52">
        <v>0</v>
      </c>
      <c r="T52">
        <v>0</v>
      </c>
      <c r="U52">
        <v>55.359999999999992</v>
      </c>
      <c r="V52">
        <v>3.3899999999999997</v>
      </c>
      <c r="W52">
        <v>7.3177260018639334</v>
      </c>
      <c r="X52">
        <v>16.12</v>
      </c>
      <c r="Y52">
        <v>0</v>
      </c>
      <c r="Z52">
        <v>0</v>
      </c>
      <c r="AA52">
        <v>0</v>
      </c>
      <c r="AB52">
        <v>3.3597524381095267</v>
      </c>
      <c r="AC52">
        <v>2.8687333123920213</v>
      </c>
      <c r="AD52">
        <v>5.4060454201362607</v>
      </c>
      <c r="AE52">
        <v>14.65645798637396</v>
      </c>
      <c r="AF52">
        <v>2.6292342799188639</v>
      </c>
      <c r="AG52">
        <v>12.063376</v>
      </c>
      <c r="AH52">
        <v>25.271150791974659</v>
      </c>
      <c r="AI52">
        <v>0</v>
      </c>
      <c r="AJ52">
        <v>0</v>
      </c>
      <c r="AK52">
        <v>15.351120567375888</v>
      </c>
      <c r="AL52">
        <v>0</v>
      </c>
      <c r="AM52">
        <v>0</v>
      </c>
      <c r="AN52">
        <v>0</v>
      </c>
      <c r="AO52">
        <v>3.7644360000000008</v>
      </c>
      <c r="AP52">
        <v>3.417752000000001</v>
      </c>
      <c r="AQ52">
        <v>0</v>
      </c>
      <c r="AR52">
        <v>3.2734864130434782</v>
      </c>
      <c r="AS52">
        <v>2.911480077311924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350.19683892207433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2.5601410157541036</v>
      </c>
      <c r="L53">
        <v>87.977009561752993</v>
      </c>
      <c r="M53">
        <v>13.63</v>
      </c>
      <c r="N53">
        <v>35.216931521170935</v>
      </c>
      <c r="O53">
        <v>0</v>
      </c>
      <c r="P53">
        <v>23.192005534895792</v>
      </c>
      <c r="Q53">
        <v>3.54</v>
      </c>
      <c r="R53">
        <v>6.92</v>
      </c>
      <c r="S53">
        <v>0</v>
      </c>
      <c r="T53">
        <v>0</v>
      </c>
      <c r="U53">
        <v>51.73</v>
      </c>
      <c r="V53">
        <v>3.3919572748267894</v>
      </c>
      <c r="W53">
        <v>7.3180438268305714</v>
      </c>
      <c r="X53">
        <v>16.121957498482089</v>
      </c>
      <c r="Y53">
        <v>0</v>
      </c>
      <c r="Z53">
        <v>0</v>
      </c>
      <c r="AA53">
        <v>0</v>
      </c>
      <c r="AB53">
        <v>3.3597524381095267</v>
      </c>
      <c r="AC53">
        <v>2.8687333123920213</v>
      </c>
      <c r="AD53">
        <v>5.4060454201362607</v>
      </c>
      <c r="AE53">
        <v>14.65645798637396</v>
      </c>
      <c r="AF53">
        <v>2.6292342799188639</v>
      </c>
      <c r="AG53">
        <v>12.063376</v>
      </c>
      <c r="AH53">
        <v>25.271150791974659</v>
      </c>
      <c r="AI53">
        <v>0</v>
      </c>
      <c r="AJ53">
        <v>0</v>
      </c>
      <c r="AK53">
        <v>15.351120567375888</v>
      </c>
      <c r="AL53">
        <v>0</v>
      </c>
      <c r="AM53">
        <v>0</v>
      </c>
      <c r="AN53">
        <v>0</v>
      </c>
      <c r="AO53">
        <v>3.6447840000000009</v>
      </c>
      <c r="AP53">
        <v>3.417752000000001</v>
      </c>
      <c r="AQ53">
        <v>0</v>
      </c>
      <c r="AR53">
        <v>3.2734864130434782</v>
      </c>
      <c r="AS53">
        <v>2.911480077311924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346.45141952034987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2.5601410157541036</v>
      </c>
      <c r="L54">
        <v>87.977009561752993</v>
      </c>
      <c r="M54">
        <v>13.63</v>
      </c>
      <c r="N54">
        <v>35.216931521170935</v>
      </c>
      <c r="O54">
        <v>0</v>
      </c>
      <c r="P54">
        <v>23.192005534895792</v>
      </c>
      <c r="Q54">
        <v>3.54</v>
      </c>
      <c r="R54">
        <v>6.92</v>
      </c>
      <c r="S54">
        <v>0</v>
      </c>
      <c r="T54">
        <v>0</v>
      </c>
      <c r="U54">
        <v>51.73</v>
      </c>
      <c r="V54">
        <v>3.3919572748267894</v>
      </c>
      <c r="W54">
        <v>7.3180438268305714</v>
      </c>
      <c r="X54">
        <v>16.121957498482089</v>
      </c>
      <c r="Y54">
        <v>0</v>
      </c>
      <c r="Z54">
        <v>0</v>
      </c>
      <c r="AA54">
        <v>0</v>
      </c>
      <c r="AB54">
        <v>3.3597524381095267</v>
      </c>
      <c r="AC54">
        <v>2.8687333123920213</v>
      </c>
      <c r="AD54">
        <v>5.4060454201362607</v>
      </c>
      <c r="AE54">
        <v>14.65645798637396</v>
      </c>
      <c r="AF54">
        <v>2.6292342799188639</v>
      </c>
      <c r="AG54">
        <v>12.063376</v>
      </c>
      <c r="AH54">
        <v>25.271150791974659</v>
      </c>
      <c r="AI54">
        <v>0</v>
      </c>
      <c r="AJ54">
        <v>0</v>
      </c>
      <c r="AK54">
        <v>15.351120567375888</v>
      </c>
      <c r="AL54">
        <v>0</v>
      </c>
      <c r="AM54">
        <v>0</v>
      </c>
      <c r="AN54">
        <v>0</v>
      </c>
      <c r="AO54">
        <v>3.6447840000000009</v>
      </c>
      <c r="AP54">
        <v>3.417752000000001</v>
      </c>
      <c r="AQ54">
        <v>0</v>
      </c>
      <c r="AR54">
        <v>3.2734864130434782</v>
      </c>
      <c r="AS54">
        <v>2.911480077311924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346.45141952034987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2.5601410157541036</v>
      </c>
      <c r="L55">
        <v>87.977009561752993</v>
      </c>
      <c r="M55">
        <v>13.63</v>
      </c>
      <c r="N55">
        <v>35.216931521170935</v>
      </c>
      <c r="O55">
        <v>0</v>
      </c>
      <c r="P55">
        <v>40.74</v>
      </c>
      <c r="Q55">
        <v>3.54</v>
      </c>
      <c r="R55">
        <v>6.92</v>
      </c>
      <c r="S55">
        <v>0</v>
      </c>
      <c r="T55">
        <v>0</v>
      </c>
      <c r="U55">
        <v>51.73</v>
      </c>
      <c r="V55">
        <v>3.3919572748267894</v>
      </c>
      <c r="W55">
        <v>13.316932289267617</v>
      </c>
      <c r="X55">
        <v>29.313067824994764</v>
      </c>
      <c r="Y55">
        <v>0</v>
      </c>
      <c r="Z55">
        <v>0</v>
      </c>
      <c r="AA55">
        <v>0</v>
      </c>
      <c r="AB55">
        <v>3.3597524381095267</v>
      </c>
      <c r="AC55">
        <v>2.8687333123920213</v>
      </c>
      <c r="AD55">
        <v>5.4060454201362607</v>
      </c>
      <c r="AE55">
        <v>14.65645798637396</v>
      </c>
      <c r="AF55">
        <v>2.6292342799188639</v>
      </c>
      <c r="AG55">
        <v>12.063376</v>
      </c>
      <c r="AH55">
        <v>25.271150791974659</v>
      </c>
      <c r="AI55">
        <v>0</v>
      </c>
      <c r="AJ55">
        <v>0</v>
      </c>
      <c r="AK55">
        <v>15.351120567375888</v>
      </c>
      <c r="AL55">
        <v>0</v>
      </c>
      <c r="AM55">
        <v>0</v>
      </c>
      <c r="AN55">
        <v>0</v>
      </c>
      <c r="AO55">
        <v>3.6447840000000009</v>
      </c>
      <c r="AP55">
        <v>3.417752000000001</v>
      </c>
      <c r="AQ55">
        <v>0</v>
      </c>
      <c r="AR55">
        <v>3.2734864130434782</v>
      </c>
      <c r="AS55">
        <v>2.911480077311924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383.18941277440382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2.5601410157541036</v>
      </c>
      <c r="L56">
        <v>87.977009561752993</v>
      </c>
      <c r="M56">
        <v>13.63</v>
      </c>
      <c r="N56">
        <v>35.216931521170935</v>
      </c>
      <c r="O56">
        <v>0</v>
      </c>
      <c r="P56">
        <v>40.92</v>
      </c>
      <c r="Q56">
        <v>3.54</v>
      </c>
      <c r="R56">
        <v>6.92</v>
      </c>
      <c r="S56">
        <v>0</v>
      </c>
      <c r="T56">
        <v>0</v>
      </c>
      <c r="U56">
        <v>51.73</v>
      </c>
      <c r="V56">
        <v>3.3919572748267894</v>
      </c>
      <c r="W56">
        <v>13.316932289267617</v>
      </c>
      <c r="X56">
        <v>29.313067824994764</v>
      </c>
      <c r="Y56">
        <v>0</v>
      </c>
      <c r="Z56">
        <v>0</v>
      </c>
      <c r="AA56">
        <v>0</v>
      </c>
      <c r="AB56">
        <v>3.3597524381095267</v>
      </c>
      <c r="AC56">
        <v>2.8687333123920213</v>
      </c>
      <c r="AD56">
        <v>5.4060454201362607</v>
      </c>
      <c r="AE56">
        <v>14.65645798637396</v>
      </c>
      <c r="AF56">
        <v>2.6292342799188639</v>
      </c>
      <c r="AG56">
        <v>12.063376</v>
      </c>
      <c r="AH56">
        <v>18.530745512143611</v>
      </c>
      <c r="AI56">
        <v>0</v>
      </c>
      <c r="AJ56">
        <v>0</v>
      </c>
      <c r="AK56">
        <v>15.351120567375888</v>
      </c>
      <c r="AL56">
        <v>0</v>
      </c>
      <c r="AM56">
        <v>0</v>
      </c>
      <c r="AN56">
        <v>0</v>
      </c>
      <c r="AO56">
        <v>3.6447840000000009</v>
      </c>
      <c r="AP56">
        <v>3.417752000000001</v>
      </c>
      <c r="AQ56">
        <v>0</v>
      </c>
      <c r="AR56">
        <v>3.2734864130434782</v>
      </c>
      <c r="AS56">
        <v>2.911480077311924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376.6290074945727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2.5601410157541036</v>
      </c>
      <c r="L57">
        <v>87.977009561752993</v>
      </c>
      <c r="M57">
        <v>13.63</v>
      </c>
      <c r="N57">
        <v>35.216931521170935</v>
      </c>
      <c r="O57">
        <v>0</v>
      </c>
      <c r="P57">
        <v>40.92</v>
      </c>
      <c r="Q57">
        <v>3.54</v>
      </c>
      <c r="R57">
        <v>6.92</v>
      </c>
      <c r="S57">
        <v>0</v>
      </c>
      <c r="T57">
        <v>0</v>
      </c>
      <c r="U57">
        <v>51.73</v>
      </c>
      <c r="V57">
        <v>3.3919572748267894</v>
      </c>
      <c r="W57">
        <v>13.316932289267617</v>
      </c>
      <c r="X57">
        <v>29.313067824994764</v>
      </c>
      <c r="Y57">
        <v>0</v>
      </c>
      <c r="Z57">
        <v>0</v>
      </c>
      <c r="AA57">
        <v>0</v>
      </c>
      <c r="AB57">
        <v>3.3597524381095267</v>
      </c>
      <c r="AC57">
        <v>2.8687333123920213</v>
      </c>
      <c r="AD57">
        <v>5.4060454201362607</v>
      </c>
      <c r="AE57">
        <v>14.65645798637396</v>
      </c>
      <c r="AF57">
        <v>2.6292342799188639</v>
      </c>
      <c r="AG57">
        <v>12.063376</v>
      </c>
      <c r="AH57">
        <v>18.530745512143611</v>
      </c>
      <c r="AI57">
        <v>0</v>
      </c>
      <c r="AJ57">
        <v>0</v>
      </c>
      <c r="AK57">
        <v>15.351120567375888</v>
      </c>
      <c r="AL57">
        <v>0</v>
      </c>
      <c r="AM57">
        <v>0</v>
      </c>
      <c r="AN57">
        <v>0</v>
      </c>
      <c r="AO57">
        <v>3.6447840000000009</v>
      </c>
      <c r="AP57">
        <v>3.417752000000001</v>
      </c>
      <c r="AQ57">
        <v>0</v>
      </c>
      <c r="AR57">
        <v>3.2734864130434782</v>
      </c>
      <c r="AS57">
        <v>2.911480077311924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376.6290074945727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2.5601410157541036</v>
      </c>
      <c r="L58">
        <v>87.977009561752993</v>
      </c>
      <c r="M58">
        <v>13.63</v>
      </c>
      <c r="N58">
        <v>35.216931521170935</v>
      </c>
      <c r="O58">
        <v>0</v>
      </c>
      <c r="P58">
        <v>40.92</v>
      </c>
      <c r="Q58">
        <v>3.54</v>
      </c>
      <c r="R58">
        <v>6.92</v>
      </c>
      <c r="S58">
        <v>0</v>
      </c>
      <c r="T58">
        <v>0</v>
      </c>
      <c r="U58">
        <v>51.73</v>
      </c>
      <c r="V58">
        <v>3.3919572748267894</v>
      </c>
      <c r="W58">
        <v>13.316932289267617</v>
      </c>
      <c r="X58">
        <v>29.313067824994764</v>
      </c>
      <c r="Y58">
        <v>0</v>
      </c>
      <c r="Z58">
        <v>0</v>
      </c>
      <c r="AA58">
        <v>0</v>
      </c>
      <c r="AB58">
        <v>3.3597524381095267</v>
      </c>
      <c r="AC58">
        <v>2.8687333123920213</v>
      </c>
      <c r="AD58">
        <v>5.4060454201362607</v>
      </c>
      <c r="AE58">
        <v>14.65645798637396</v>
      </c>
      <c r="AF58">
        <v>2.6292342799188639</v>
      </c>
      <c r="AG58">
        <v>12.063376</v>
      </c>
      <c r="AH58">
        <v>18.530745512143611</v>
      </c>
      <c r="AI58">
        <v>0</v>
      </c>
      <c r="AJ58">
        <v>0</v>
      </c>
      <c r="AK58">
        <v>15.351120567375888</v>
      </c>
      <c r="AL58">
        <v>0</v>
      </c>
      <c r="AM58">
        <v>0</v>
      </c>
      <c r="AN58">
        <v>0</v>
      </c>
      <c r="AO58">
        <v>3.6447840000000009</v>
      </c>
      <c r="AP58">
        <v>3.417752000000001</v>
      </c>
      <c r="AQ58">
        <v>0</v>
      </c>
      <c r="AR58">
        <v>3.2734864130434782</v>
      </c>
      <c r="AS58">
        <v>2.911480077311924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376.6290074945727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2.5601410157541036</v>
      </c>
      <c r="L59">
        <v>87.977009561752993</v>
      </c>
      <c r="M59">
        <v>13.63</v>
      </c>
      <c r="N59">
        <v>35.216931521170935</v>
      </c>
      <c r="O59">
        <v>0</v>
      </c>
      <c r="P59">
        <v>40.92</v>
      </c>
      <c r="Q59">
        <v>3.54</v>
      </c>
      <c r="R59">
        <v>6.92</v>
      </c>
      <c r="S59">
        <v>0</v>
      </c>
      <c r="T59">
        <v>0</v>
      </c>
      <c r="U59">
        <v>51.73</v>
      </c>
      <c r="V59">
        <v>3.3919572748267894</v>
      </c>
      <c r="W59">
        <v>13.316932289267617</v>
      </c>
      <c r="X59">
        <v>29.313067824994764</v>
      </c>
      <c r="Y59">
        <v>0</v>
      </c>
      <c r="Z59">
        <v>0</v>
      </c>
      <c r="AA59">
        <v>0</v>
      </c>
      <c r="AB59">
        <v>3.3597524381095267</v>
      </c>
      <c r="AC59">
        <v>2.8687333123920213</v>
      </c>
      <c r="AD59">
        <v>5.4060454201362607</v>
      </c>
      <c r="AE59">
        <v>14.65645798637396</v>
      </c>
      <c r="AF59">
        <v>2.6292342799188639</v>
      </c>
      <c r="AG59">
        <v>12.063376</v>
      </c>
      <c r="AH59">
        <v>18.530745512143611</v>
      </c>
      <c r="AI59">
        <v>0</v>
      </c>
      <c r="AJ59">
        <v>0</v>
      </c>
      <c r="AK59">
        <v>15.351120567375888</v>
      </c>
      <c r="AL59">
        <v>0</v>
      </c>
      <c r="AM59">
        <v>0</v>
      </c>
      <c r="AN59">
        <v>0</v>
      </c>
      <c r="AO59">
        <v>3.1539040000000007</v>
      </c>
      <c r="AP59">
        <v>3.417752000000001</v>
      </c>
      <c r="AQ59">
        <v>0</v>
      </c>
      <c r="AR59">
        <v>3.2734864130434782</v>
      </c>
      <c r="AS59">
        <v>2.911480077311924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376.1381274945727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2.5601410157541036</v>
      </c>
      <c r="L60">
        <v>87.977009561752993</v>
      </c>
      <c r="M60">
        <v>13.63</v>
      </c>
      <c r="N60">
        <v>35.216931521170935</v>
      </c>
      <c r="O60">
        <v>0</v>
      </c>
      <c r="P60">
        <v>40.92</v>
      </c>
      <c r="Q60">
        <v>3.54</v>
      </c>
      <c r="R60">
        <v>6.92</v>
      </c>
      <c r="S60">
        <v>0</v>
      </c>
      <c r="T60">
        <v>0</v>
      </c>
      <c r="U60">
        <v>51.73</v>
      </c>
      <c r="V60">
        <v>3.3919572748267894</v>
      </c>
      <c r="W60">
        <v>13.316932289267617</v>
      </c>
      <c r="X60">
        <v>29.313067824994764</v>
      </c>
      <c r="Y60">
        <v>0</v>
      </c>
      <c r="Z60">
        <v>0</v>
      </c>
      <c r="AA60">
        <v>0</v>
      </c>
      <c r="AB60">
        <v>3.3597524381095267</v>
      </c>
      <c r="AC60">
        <v>2.8687333123920213</v>
      </c>
      <c r="AD60">
        <v>5.4060454201362607</v>
      </c>
      <c r="AE60">
        <v>14.65645798637396</v>
      </c>
      <c r="AF60">
        <v>2.6292342799188639</v>
      </c>
      <c r="AG60">
        <v>12.063376</v>
      </c>
      <c r="AH60">
        <v>18.530745512143611</v>
      </c>
      <c r="AI60">
        <v>0</v>
      </c>
      <c r="AJ60">
        <v>0</v>
      </c>
      <c r="AK60">
        <v>15.351120567375888</v>
      </c>
      <c r="AL60">
        <v>0</v>
      </c>
      <c r="AM60">
        <v>0</v>
      </c>
      <c r="AN60">
        <v>0</v>
      </c>
      <c r="AO60">
        <v>3.1539040000000007</v>
      </c>
      <c r="AP60">
        <v>3.417752000000001</v>
      </c>
      <c r="AQ60">
        <v>0</v>
      </c>
      <c r="AR60">
        <v>3.2734864130434782</v>
      </c>
      <c r="AS60">
        <v>2.911480077311924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376.1381274945727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2.4098888530184941</v>
      </c>
      <c r="L61">
        <v>86.98</v>
      </c>
      <c r="M61">
        <v>13.63</v>
      </c>
      <c r="N61">
        <v>35.216931521170935</v>
      </c>
      <c r="O61">
        <v>0</v>
      </c>
      <c r="P61">
        <v>40.92</v>
      </c>
      <c r="Q61">
        <v>3.35</v>
      </c>
      <c r="R61">
        <v>6.92</v>
      </c>
      <c r="S61">
        <v>0</v>
      </c>
      <c r="T61">
        <v>0</v>
      </c>
      <c r="U61">
        <v>51.73</v>
      </c>
      <c r="V61">
        <v>6.17</v>
      </c>
      <c r="W61">
        <v>13.316932289267617</v>
      </c>
      <c r="X61">
        <v>29.313067824994764</v>
      </c>
      <c r="Y61">
        <v>0</v>
      </c>
      <c r="Z61">
        <v>0</v>
      </c>
      <c r="AA61">
        <v>0</v>
      </c>
      <c r="AB61">
        <v>3.3597524381095267</v>
      </c>
      <c r="AC61">
        <v>2.8687333123920213</v>
      </c>
      <c r="AD61">
        <v>5.4060454201362607</v>
      </c>
      <c r="AE61">
        <v>14.65645798637396</v>
      </c>
      <c r="AF61">
        <v>2.6292342799188639</v>
      </c>
      <c r="AG61">
        <v>12.063376</v>
      </c>
      <c r="AH61">
        <v>18.530745512143611</v>
      </c>
      <c r="AI61">
        <v>0</v>
      </c>
      <c r="AJ61">
        <v>0</v>
      </c>
      <c r="AK61">
        <v>15.351120567375888</v>
      </c>
      <c r="AL61">
        <v>0</v>
      </c>
      <c r="AM61">
        <v>0</v>
      </c>
      <c r="AN61">
        <v>0</v>
      </c>
      <c r="AO61">
        <v>3.1539040000000007</v>
      </c>
      <c r="AP61">
        <v>3.417752000000001</v>
      </c>
      <c r="AQ61">
        <v>0</v>
      </c>
      <c r="AR61">
        <v>3.2734864130434782</v>
      </c>
      <c r="AS61">
        <v>2.7918302111210234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377.45925862906648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2.4899999999999998</v>
      </c>
      <c r="L62">
        <v>86.98</v>
      </c>
      <c r="M62">
        <v>13.63</v>
      </c>
      <c r="N62">
        <v>35.216931521170935</v>
      </c>
      <c r="O62">
        <v>0</v>
      </c>
      <c r="P62">
        <v>40.92</v>
      </c>
      <c r="Q62">
        <v>3.35</v>
      </c>
      <c r="R62">
        <v>6.92</v>
      </c>
      <c r="S62">
        <v>0</v>
      </c>
      <c r="T62">
        <v>0</v>
      </c>
      <c r="U62">
        <v>51.73</v>
      </c>
      <c r="V62">
        <v>6.17</v>
      </c>
      <c r="W62">
        <v>13.316932289267617</v>
      </c>
      <c r="X62">
        <v>29.313067824994764</v>
      </c>
      <c r="Y62">
        <v>0</v>
      </c>
      <c r="Z62">
        <v>0</v>
      </c>
      <c r="AA62">
        <v>0</v>
      </c>
      <c r="AB62">
        <v>3.3597524381095267</v>
      </c>
      <c r="AC62">
        <v>2.8687333123920213</v>
      </c>
      <c r="AD62">
        <v>5.4060454201362607</v>
      </c>
      <c r="AE62">
        <v>14.65645798637396</v>
      </c>
      <c r="AF62">
        <v>2.6292342799188639</v>
      </c>
      <c r="AG62">
        <v>12.063376</v>
      </c>
      <c r="AH62">
        <v>18.530745512143611</v>
      </c>
      <c r="AI62">
        <v>0</v>
      </c>
      <c r="AJ62">
        <v>0</v>
      </c>
      <c r="AK62">
        <v>15.351120567375888</v>
      </c>
      <c r="AL62">
        <v>0</v>
      </c>
      <c r="AM62">
        <v>0</v>
      </c>
      <c r="AN62">
        <v>0</v>
      </c>
      <c r="AO62">
        <v>3.1539040000000007</v>
      </c>
      <c r="AP62">
        <v>3.417752000000001</v>
      </c>
      <c r="AQ62">
        <v>4.4274904761904752</v>
      </c>
      <c r="AR62">
        <v>4.9086956521739129</v>
      </c>
      <c r="AS62">
        <v>2.7918302111210234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383.60206949136887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2.4900000000000002</v>
      </c>
      <c r="L63">
        <v>86.98</v>
      </c>
      <c r="M63">
        <v>13.63</v>
      </c>
      <c r="N63">
        <v>35.216931521170935</v>
      </c>
      <c r="O63">
        <v>0</v>
      </c>
      <c r="P63">
        <v>40.92</v>
      </c>
      <c r="Q63">
        <v>3.35</v>
      </c>
      <c r="R63">
        <v>6.92</v>
      </c>
      <c r="S63">
        <v>0</v>
      </c>
      <c r="T63">
        <v>0</v>
      </c>
      <c r="U63">
        <v>51.73</v>
      </c>
      <c r="V63">
        <v>6.17</v>
      </c>
      <c r="W63">
        <v>13.316932289267617</v>
      </c>
      <c r="X63">
        <v>29.313067824994764</v>
      </c>
      <c r="Y63">
        <v>0</v>
      </c>
      <c r="Z63">
        <v>0</v>
      </c>
      <c r="AA63">
        <v>0</v>
      </c>
      <c r="AB63">
        <v>3.3597524381095267</v>
      </c>
      <c r="AC63">
        <v>2.8687333123920213</v>
      </c>
      <c r="AD63">
        <v>5.4060454201362607</v>
      </c>
      <c r="AE63">
        <v>14.65645798637396</v>
      </c>
      <c r="AF63">
        <v>2.6292342799188639</v>
      </c>
      <c r="AG63">
        <v>12.063376</v>
      </c>
      <c r="AH63">
        <v>18.530745512143611</v>
      </c>
      <c r="AI63">
        <v>0</v>
      </c>
      <c r="AJ63">
        <v>0</v>
      </c>
      <c r="AK63">
        <v>15.351120567375888</v>
      </c>
      <c r="AL63">
        <v>0</v>
      </c>
      <c r="AM63">
        <v>0</v>
      </c>
      <c r="AN63">
        <v>0</v>
      </c>
      <c r="AO63">
        <v>2.8532400000000009</v>
      </c>
      <c r="AP63">
        <v>3.417752000000001</v>
      </c>
      <c r="AQ63">
        <v>4.6146539682539665</v>
      </c>
      <c r="AR63">
        <v>4.9086956521739129</v>
      </c>
      <c r="AS63">
        <v>2.7918302111210234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383.48856898343234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2.4900000000000002</v>
      </c>
      <c r="L64">
        <v>86.98</v>
      </c>
      <c r="M64">
        <v>13.63</v>
      </c>
      <c r="N64">
        <v>35.216931521170935</v>
      </c>
      <c r="O64">
        <v>0</v>
      </c>
      <c r="P64">
        <v>40.92</v>
      </c>
      <c r="Q64">
        <v>3.35</v>
      </c>
      <c r="R64">
        <v>6.92</v>
      </c>
      <c r="S64">
        <v>0</v>
      </c>
      <c r="T64">
        <v>0</v>
      </c>
      <c r="U64">
        <v>51.73</v>
      </c>
      <c r="V64">
        <v>6.17</v>
      </c>
      <c r="W64">
        <v>13.316932289267617</v>
      </c>
      <c r="X64">
        <v>29.313067824994764</v>
      </c>
      <c r="Y64">
        <v>0</v>
      </c>
      <c r="Z64">
        <v>0</v>
      </c>
      <c r="AA64">
        <v>0</v>
      </c>
      <c r="AB64">
        <v>3.3597524381095267</v>
      </c>
      <c r="AC64">
        <v>2.8687333123920213</v>
      </c>
      <c r="AD64">
        <v>5.4060454201362607</v>
      </c>
      <c r="AE64">
        <v>14.65645798637396</v>
      </c>
      <c r="AF64">
        <v>2.6292342799188639</v>
      </c>
      <c r="AG64">
        <v>12.063376</v>
      </c>
      <c r="AH64">
        <v>18.530745512143611</v>
      </c>
      <c r="AI64">
        <v>0</v>
      </c>
      <c r="AJ64">
        <v>0</v>
      </c>
      <c r="AK64">
        <v>15.351120567375888</v>
      </c>
      <c r="AL64">
        <v>0</v>
      </c>
      <c r="AM64">
        <v>0</v>
      </c>
      <c r="AN64">
        <v>0</v>
      </c>
      <c r="AO64">
        <v>2.8532400000000009</v>
      </c>
      <c r="AP64">
        <v>3.417752000000001</v>
      </c>
      <c r="AQ64">
        <v>4.6146539682539665</v>
      </c>
      <c r="AR64">
        <v>4.9086956521739129</v>
      </c>
      <c r="AS64">
        <v>2.7918302111210234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383.48856898343234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2.4900000000000002</v>
      </c>
      <c r="L65">
        <v>86.98</v>
      </c>
      <c r="M65">
        <v>13.63</v>
      </c>
      <c r="N65">
        <v>35.216931521170935</v>
      </c>
      <c r="O65">
        <v>0</v>
      </c>
      <c r="P65">
        <v>40.92</v>
      </c>
      <c r="Q65">
        <v>3.35</v>
      </c>
      <c r="R65">
        <v>6.92</v>
      </c>
      <c r="S65">
        <v>0</v>
      </c>
      <c r="T65">
        <v>0</v>
      </c>
      <c r="U65">
        <v>51.73</v>
      </c>
      <c r="V65">
        <v>6.17</v>
      </c>
      <c r="W65">
        <v>13.316932289267617</v>
      </c>
      <c r="X65">
        <v>29.313067824994764</v>
      </c>
      <c r="Y65">
        <v>0</v>
      </c>
      <c r="Z65">
        <v>0</v>
      </c>
      <c r="AA65">
        <v>0</v>
      </c>
      <c r="AB65">
        <v>3.3597524381095267</v>
      </c>
      <c r="AC65">
        <v>2.8687333123920213</v>
      </c>
      <c r="AD65">
        <v>5.4060454201362607</v>
      </c>
      <c r="AE65">
        <v>14.65645798637396</v>
      </c>
      <c r="AF65">
        <v>2.6292342799188639</v>
      </c>
      <c r="AG65">
        <v>12.063376</v>
      </c>
      <c r="AH65">
        <v>18.530745512143611</v>
      </c>
      <c r="AI65">
        <v>0</v>
      </c>
      <c r="AJ65">
        <v>0</v>
      </c>
      <c r="AK65">
        <v>15.351120567375888</v>
      </c>
      <c r="AL65">
        <v>0</v>
      </c>
      <c r="AM65">
        <v>0</v>
      </c>
      <c r="AN65">
        <v>0</v>
      </c>
      <c r="AO65">
        <v>3.1999240000000011</v>
      </c>
      <c r="AP65">
        <v>3.417752000000001</v>
      </c>
      <c r="AQ65">
        <v>4.6146539682539665</v>
      </c>
      <c r="AR65">
        <v>4.9086956521739129</v>
      </c>
      <c r="AS65">
        <v>2.7918302111210234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383.83525298343233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2.4900000000000002</v>
      </c>
      <c r="L66">
        <v>86.98</v>
      </c>
      <c r="M66">
        <v>13.63</v>
      </c>
      <c r="N66">
        <v>35.216931521170935</v>
      </c>
      <c r="O66">
        <v>0</v>
      </c>
      <c r="P66">
        <v>40.92</v>
      </c>
      <c r="Q66">
        <v>3.35</v>
      </c>
      <c r="R66">
        <v>6.92</v>
      </c>
      <c r="S66">
        <v>0</v>
      </c>
      <c r="T66">
        <v>0</v>
      </c>
      <c r="U66">
        <v>51.73</v>
      </c>
      <c r="V66">
        <v>6.17</v>
      </c>
      <c r="W66">
        <v>13.316932289267617</v>
      </c>
      <c r="X66">
        <v>29.313067824994764</v>
      </c>
      <c r="Y66">
        <v>0</v>
      </c>
      <c r="Z66">
        <v>0</v>
      </c>
      <c r="AA66">
        <v>0</v>
      </c>
      <c r="AB66">
        <v>3.3597524381095267</v>
      </c>
      <c r="AC66">
        <v>2.8687333123920213</v>
      </c>
      <c r="AD66">
        <v>5.4060454201362607</v>
      </c>
      <c r="AE66">
        <v>14.65645798637396</v>
      </c>
      <c r="AF66">
        <v>2.6292342799188639</v>
      </c>
      <c r="AG66">
        <v>12.063376</v>
      </c>
      <c r="AH66">
        <v>12.637109398099261</v>
      </c>
      <c r="AI66">
        <v>0</v>
      </c>
      <c r="AJ66">
        <v>0</v>
      </c>
      <c r="AK66">
        <v>15.351120567375888</v>
      </c>
      <c r="AL66">
        <v>0</v>
      </c>
      <c r="AM66">
        <v>0</v>
      </c>
      <c r="AN66">
        <v>0</v>
      </c>
      <c r="AO66">
        <v>3.1999240000000011</v>
      </c>
      <c r="AP66">
        <v>3.417752000000001</v>
      </c>
      <c r="AQ66">
        <v>4.6146539682539665</v>
      </c>
      <c r="AR66">
        <v>4.9086956521739129</v>
      </c>
      <c r="AS66">
        <v>2.7918302111210234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377.94161686938799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2.4900000000000002</v>
      </c>
      <c r="L67">
        <v>86.97</v>
      </c>
      <c r="M67">
        <v>13.63</v>
      </c>
      <c r="N67">
        <v>35.216931521170935</v>
      </c>
      <c r="O67">
        <v>0</v>
      </c>
      <c r="P67">
        <v>40.92</v>
      </c>
      <c r="Q67">
        <v>3.3519579193454119</v>
      </c>
      <c r="R67">
        <v>6.72</v>
      </c>
      <c r="S67">
        <v>0</v>
      </c>
      <c r="T67">
        <v>0</v>
      </c>
      <c r="U67">
        <v>51.73</v>
      </c>
      <c r="V67">
        <v>6.17</v>
      </c>
      <c r="W67">
        <v>13.316932289267617</v>
      </c>
      <c r="X67">
        <v>29.313067824994764</v>
      </c>
      <c r="Y67">
        <v>0</v>
      </c>
      <c r="Z67">
        <v>0</v>
      </c>
      <c r="AA67">
        <v>0</v>
      </c>
      <c r="AB67">
        <v>3.3597524381095267</v>
      </c>
      <c r="AC67">
        <v>2.8687333123920213</v>
      </c>
      <c r="AD67">
        <v>5.4060454201362607</v>
      </c>
      <c r="AE67">
        <v>14.65645798637396</v>
      </c>
      <c r="AF67">
        <v>2.6292342799188639</v>
      </c>
      <c r="AG67">
        <v>12.063376</v>
      </c>
      <c r="AH67">
        <v>12.637109398099261</v>
      </c>
      <c r="AI67">
        <v>0</v>
      </c>
      <c r="AJ67">
        <v>0</v>
      </c>
      <c r="AK67">
        <v>15.351120567375888</v>
      </c>
      <c r="AL67">
        <v>0</v>
      </c>
      <c r="AM67">
        <v>0</v>
      </c>
      <c r="AN67">
        <v>0</v>
      </c>
      <c r="AO67">
        <v>3.0281160000000007</v>
      </c>
      <c r="AP67">
        <v>3.417752000000001</v>
      </c>
      <c r="AQ67">
        <v>4.6146539682539665</v>
      </c>
      <c r="AR67">
        <v>4.9086956521739129</v>
      </c>
      <c r="AS67">
        <v>2.7918302111210234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377.56176678873334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2.4900000000000002</v>
      </c>
      <c r="L68">
        <v>86.97</v>
      </c>
      <c r="M68">
        <v>13.63</v>
      </c>
      <c r="N68">
        <v>35.216931521170935</v>
      </c>
      <c r="O68">
        <v>0</v>
      </c>
      <c r="P68">
        <v>40.92</v>
      </c>
      <c r="Q68">
        <v>3.3519579193454119</v>
      </c>
      <c r="R68">
        <v>12.569999999999999</v>
      </c>
      <c r="S68">
        <v>0</v>
      </c>
      <c r="T68">
        <v>0</v>
      </c>
      <c r="U68">
        <v>51.73</v>
      </c>
      <c r="V68">
        <v>6.17</v>
      </c>
      <c r="W68">
        <v>13.316932289267617</v>
      </c>
      <c r="X68">
        <v>29.313067824994764</v>
      </c>
      <c r="Y68">
        <v>0</v>
      </c>
      <c r="Z68">
        <v>0</v>
      </c>
      <c r="AA68">
        <v>0</v>
      </c>
      <c r="AB68">
        <v>3.3597524381095267</v>
      </c>
      <c r="AC68">
        <v>2.8687333123920213</v>
      </c>
      <c r="AD68">
        <v>5.4060454201362607</v>
      </c>
      <c r="AE68">
        <v>14.65645798637396</v>
      </c>
      <c r="AF68">
        <v>2.6292342799188639</v>
      </c>
      <c r="AG68">
        <v>12.063376</v>
      </c>
      <c r="AH68">
        <v>12.637109398099261</v>
      </c>
      <c r="AI68">
        <v>0</v>
      </c>
      <c r="AJ68">
        <v>0</v>
      </c>
      <c r="AK68">
        <v>15.351120567375888</v>
      </c>
      <c r="AL68">
        <v>0</v>
      </c>
      <c r="AM68">
        <v>0</v>
      </c>
      <c r="AN68">
        <v>0</v>
      </c>
      <c r="AO68">
        <v>3.0281160000000007</v>
      </c>
      <c r="AP68">
        <v>3.417752000000001</v>
      </c>
      <c r="AQ68">
        <v>4.6146539682539665</v>
      </c>
      <c r="AR68">
        <v>4.9086956521739129</v>
      </c>
      <c r="AS68">
        <v>2.7918302111210234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383.41176678873336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2.4900000000000002</v>
      </c>
      <c r="L69">
        <v>86.97</v>
      </c>
      <c r="M69">
        <v>13.63</v>
      </c>
      <c r="N69">
        <v>35.216931521170935</v>
      </c>
      <c r="O69">
        <v>0</v>
      </c>
      <c r="P69">
        <v>40.92</v>
      </c>
      <c r="Q69">
        <v>3.3519579193454119</v>
      </c>
      <c r="R69">
        <v>12.569999999999999</v>
      </c>
      <c r="S69">
        <v>0</v>
      </c>
      <c r="T69">
        <v>0</v>
      </c>
      <c r="U69">
        <v>51.73</v>
      </c>
      <c r="V69">
        <v>6.17</v>
      </c>
      <c r="W69">
        <v>13.316932289267617</v>
      </c>
      <c r="X69">
        <v>29.313067824994764</v>
      </c>
      <c r="Y69">
        <v>0</v>
      </c>
      <c r="Z69">
        <v>1.9329545454545456</v>
      </c>
      <c r="AA69">
        <v>0</v>
      </c>
      <c r="AB69">
        <v>3.3597524381095267</v>
      </c>
      <c r="AC69">
        <v>2.8687333123920213</v>
      </c>
      <c r="AD69">
        <v>5.4060454201362607</v>
      </c>
      <c r="AE69">
        <v>14.65645798637396</v>
      </c>
      <c r="AF69">
        <v>2.6292342799188639</v>
      </c>
      <c r="AG69">
        <v>12.063376</v>
      </c>
      <c r="AH69">
        <v>12.637109398099261</v>
      </c>
      <c r="AI69">
        <v>0</v>
      </c>
      <c r="AJ69">
        <v>0</v>
      </c>
      <c r="AK69">
        <v>15.351120567375888</v>
      </c>
      <c r="AL69">
        <v>0</v>
      </c>
      <c r="AM69">
        <v>0</v>
      </c>
      <c r="AN69">
        <v>0</v>
      </c>
      <c r="AO69">
        <v>3.0281160000000007</v>
      </c>
      <c r="AP69">
        <v>3.417752000000001</v>
      </c>
      <c r="AQ69">
        <v>8.8580492063492038</v>
      </c>
      <c r="AR69">
        <v>4.5804266304347827</v>
      </c>
      <c r="AS69">
        <v>2.7918302111210234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389.25984755054407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2.4900000000000002</v>
      </c>
      <c r="L70">
        <v>96.64</v>
      </c>
      <c r="M70">
        <v>13.63</v>
      </c>
      <c r="N70">
        <v>35.216931521170935</v>
      </c>
      <c r="O70">
        <v>0</v>
      </c>
      <c r="P70">
        <v>40.92</v>
      </c>
      <c r="Q70">
        <v>3.3519579193454119</v>
      </c>
      <c r="R70">
        <v>12.569999999999999</v>
      </c>
      <c r="S70">
        <v>0</v>
      </c>
      <c r="T70">
        <v>0</v>
      </c>
      <c r="U70">
        <v>51.73</v>
      </c>
      <c r="V70">
        <v>6.17</v>
      </c>
      <c r="W70">
        <v>13.316932289267617</v>
      </c>
      <c r="X70">
        <v>29.313067824994764</v>
      </c>
      <c r="Y70">
        <v>0</v>
      </c>
      <c r="Z70">
        <v>1.9329545454545456</v>
      </c>
      <c r="AA70">
        <v>0</v>
      </c>
      <c r="AB70">
        <v>3.3597524381095267</v>
      </c>
      <c r="AC70">
        <v>2.8687333123920213</v>
      </c>
      <c r="AD70">
        <v>5.4060454201362607</v>
      </c>
      <c r="AE70">
        <v>14.65645798637396</v>
      </c>
      <c r="AF70">
        <v>2.6292342799188639</v>
      </c>
      <c r="AG70">
        <v>12.063376</v>
      </c>
      <c r="AH70">
        <v>12.637109398099261</v>
      </c>
      <c r="AI70">
        <v>0</v>
      </c>
      <c r="AJ70">
        <v>0</v>
      </c>
      <c r="AK70">
        <v>15.351120567375888</v>
      </c>
      <c r="AL70">
        <v>0</v>
      </c>
      <c r="AM70">
        <v>0</v>
      </c>
      <c r="AN70">
        <v>0</v>
      </c>
      <c r="AO70">
        <v>3.0281160000000007</v>
      </c>
      <c r="AP70">
        <v>3.417752000000001</v>
      </c>
      <c r="AQ70">
        <v>8.8580492063492038</v>
      </c>
      <c r="AR70">
        <v>4.5804266304347827</v>
      </c>
      <c r="AS70">
        <v>2.7918302111210234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398.92984755054414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2.4900000000000002</v>
      </c>
      <c r="L71">
        <v>106.3</v>
      </c>
      <c r="M71">
        <v>13.63</v>
      </c>
      <c r="N71">
        <v>35.216931521170935</v>
      </c>
      <c r="O71">
        <v>0</v>
      </c>
      <c r="P71">
        <v>40.92</v>
      </c>
      <c r="Q71">
        <v>3.3519579193454119</v>
      </c>
      <c r="R71">
        <v>12.569999999999999</v>
      </c>
      <c r="S71">
        <v>0</v>
      </c>
      <c r="T71">
        <v>0</v>
      </c>
      <c r="U71">
        <v>51.73</v>
      </c>
      <c r="V71">
        <v>6.17</v>
      </c>
      <c r="W71">
        <v>13.316932289267617</v>
      </c>
      <c r="X71">
        <v>29.313067824994764</v>
      </c>
      <c r="Y71">
        <v>0</v>
      </c>
      <c r="Z71">
        <v>1.9329545454545456</v>
      </c>
      <c r="AA71">
        <v>0</v>
      </c>
      <c r="AB71">
        <v>3.3597524381095267</v>
      </c>
      <c r="AC71">
        <v>2.8687333123920213</v>
      </c>
      <c r="AD71">
        <v>5.4060454201362607</v>
      </c>
      <c r="AE71">
        <v>14.65645798637396</v>
      </c>
      <c r="AF71">
        <v>2.6292342799188639</v>
      </c>
      <c r="AG71">
        <v>12.063376</v>
      </c>
      <c r="AH71">
        <v>12.637109398099261</v>
      </c>
      <c r="AI71">
        <v>0</v>
      </c>
      <c r="AJ71">
        <v>0</v>
      </c>
      <c r="AK71">
        <v>15.351120567375888</v>
      </c>
      <c r="AL71">
        <v>0</v>
      </c>
      <c r="AM71">
        <v>0</v>
      </c>
      <c r="AN71">
        <v>0</v>
      </c>
      <c r="AO71">
        <v>2.8072200000000009</v>
      </c>
      <c r="AP71">
        <v>3.417752000000001</v>
      </c>
      <c r="AQ71">
        <v>13.843961904761903</v>
      </c>
      <c r="AR71">
        <v>3.2734864130434782</v>
      </c>
      <c r="AS71">
        <v>2.7918302111210234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412.04792403156551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2.4500000000000006</v>
      </c>
      <c r="L72">
        <v>164.28</v>
      </c>
      <c r="M72">
        <v>13.63</v>
      </c>
      <c r="N72">
        <v>35.216931521170935</v>
      </c>
      <c r="O72">
        <v>0</v>
      </c>
      <c r="P72">
        <v>40.92</v>
      </c>
      <c r="Q72">
        <v>3.3519579193454119</v>
      </c>
      <c r="R72">
        <v>12.569999999999999</v>
      </c>
      <c r="S72">
        <v>0</v>
      </c>
      <c r="T72">
        <v>0</v>
      </c>
      <c r="U72">
        <v>51.73</v>
      </c>
      <c r="V72">
        <v>6.17</v>
      </c>
      <c r="W72">
        <v>13.316932289267617</v>
      </c>
      <c r="X72">
        <v>29.313067824994764</v>
      </c>
      <c r="Y72">
        <v>0</v>
      </c>
      <c r="Z72">
        <v>1.9329545454545456</v>
      </c>
      <c r="AA72">
        <v>0</v>
      </c>
      <c r="AB72">
        <v>3.3597524381095267</v>
      </c>
      <c r="AC72">
        <v>2.8687333123920213</v>
      </c>
      <c r="AD72">
        <v>5.4060454201362607</v>
      </c>
      <c r="AE72">
        <v>14.65645798637396</v>
      </c>
      <c r="AF72">
        <v>2.6292342799188639</v>
      </c>
      <c r="AG72">
        <v>12.063376</v>
      </c>
      <c r="AH72">
        <v>18.530745512143611</v>
      </c>
      <c r="AI72">
        <v>0</v>
      </c>
      <c r="AJ72">
        <v>0</v>
      </c>
      <c r="AK72">
        <v>15.351120567375888</v>
      </c>
      <c r="AL72">
        <v>0</v>
      </c>
      <c r="AM72">
        <v>0</v>
      </c>
      <c r="AN72">
        <v>0</v>
      </c>
      <c r="AO72">
        <v>2.7182480000000004</v>
      </c>
      <c r="AP72">
        <v>3.417752000000001</v>
      </c>
      <c r="AQ72">
        <v>13.843961904761903</v>
      </c>
      <c r="AR72">
        <v>3.2734864130434782</v>
      </c>
      <c r="AS72">
        <v>2.7918302111210234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475.7925881456099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2.4900000000000002</v>
      </c>
      <c r="L73">
        <v>242.42999999999995</v>
      </c>
      <c r="M73">
        <v>13.63</v>
      </c>
      <c r="N73">
        <v>35.216931521170935</v>
      </c>
      <c r="O73">
        <v>0</v>
      </c>
      <c r="P73">
        <v>40.92</v>
      </c>
      <c r="Q73">
        <v>3.3519579193454119</v>
      </c>
      <c r="R73">
        <v>6.92</v>
      </c>
      <c r="S73">
        <v>0</v>
      </c>
      <c r="T73">
        <v>0</v>
      </c>
      <c r="U73">
        <v>51.73</v>
      </c>
      <c r="V73">
        <v>6.17</v>
      </c>
      <c r="W73">
        <v>13.316932289267617</v>
      </c>
      <c r="X73">
        <v>29.313067824994764</v>
      </c>
      <c r="Y73">
        <v>0</v>
      </c>
      <c r="Z73">
        <v>1.9329545454545456</v>
      </c>
      <c r="AA73">
        <v>0</v>
      </c>
      <c r="AB73">
        <v>3.3597524381095267</v>
      </c>
      <c r="AC73">
        <v>2.8687333123920213</v>
      </c>
      <c r="AD73">
        <v>5.4060454201362607</v>
      </c>
      <c r="AE73">
        <v>14.65645798637396</v>
      </c>
      <c r="AF73">
        <v>2.6292342799188639</v>
      </c>
      <c r="AG73">
        <v>12.063376</v>
      </c>
      <c r="AH73">
        <v>34.674583738120383</v>
      </c>
      <c r="AI73">
        <v>1.0555098193244306</v>
      </c>
      <c r="AJ73">
        <v>0</v>
      </c>
      <c r="AK73">
        <v>15.351120567375888</v>
      </c>
      <c r="AL73">
        <v>0</v>
      </c>
      <c r="AM73">
        <v>0</v>
      </c>
      <c r="AN73">
        <v>0</v>
      </c>
      <c r="AO73">
        <v>2.5433720000000002</v>
      </c>
      <c r="AP73">
        <v>3.417752000000001</v>
      </c>
      <c r="AQ73">
        <v>13.843961904761903</v>
      </c>
      <c r="AR73">
        <v>3.2734864130434782</v>
      </c>
      <c r="AS73">
        <v>2.7918302111210234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565.35706019091106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2.4900000000000002</v>
      </c>
      <c r="L74">
        <v>338.24</v>
      </c>
      <c r="M74">
        <v>13.63</v>
      </c>
      <c r="N74">
        <v>35.216931521170935</v>
      </c>
      <c r="O74">
        <v>0</v>
      </c>
      <c r="P74">
        <v>40.92</v>
      </c>
      <c r="Q74">
        <v>6.1000000000000005</v>
      </c>
      <c r="R74">
        <v>12.49</v>
      </c>
      <c r="S74">
        <v>0</v>
      </c>
      <c r="T74">
        <v>0</v>
      </c>
      <c r="U74">
        <v>51.73</v>
      </c>
      <c r="V74">
        <v>6.17</v>
      </c>
      <c r="W74">
        <v>13.316932289267617</v>
      </c>
      <c r="X74">
        <v>29.313067824994764</v>
      </c>
      <c r="Y74">
        <v>0</v>
      </c>
      <c r="Z74">
        <v>1.9329545454545456</v>
      </c>
      <c r="AA74">
        <v>4.1656793248945148</v>
      </c>
      <c r="AB74">
        <v>3.3597524381095267</v>
      </c>
      <c r="AC74">
        <v>5.7405347887545153</v>
      </c>
      <c r="AD74">
        <v>8.1489538228614684</v>
      </c>
      <c r="AE74">
        <v>14.65645798637396</v>
      </c>
      <c r="AF74">
        <v>5.2615365111561854</v>
      </c>
      <c r="AG74">
        <v>12.063376</v>
      </c>
      <c r="AH74">
        <v>41.60827328405491</v>
      </c>
      <c r="AI74">
        <v>1.0555098193244306</v>
      </c>
      <c r="AJ74">
        <v>0</v>
      </c>
      <c r="AK74">
        <v>15.351120567375888</v>
      </c>
      <c r="AL74">
        <v>0</v>
      </c>
      <c r="AM74">
        <v>0</v>
      </c>
      <c r="AN74">
        <v>0</v>
      </c>
      <c r="AO74">
        <v>2.4574680000000004</v>
      </c>
      <c r="AP74">
        <v>3.417752000000001</v>
      </c>
      <c r="AQ74">
        <v>18.455547619047614</v>
      </c>
      <c r="AR74">
        <v>3.2734864130434782</v>
      </c>
      <c r="AS74">
        <v>2.7918302111210234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693.35716496700547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2.4900000000000002</v>
      </c>
      <c r="L75">
        <v>338.24</v>
      </c>
      <c r="M75">
        <v>13.63</v>
      </c>
      <c r="N75">
        <v>35.216931521170935</v>
      </c>
      <c r="O75">
        <v>0</v>
      </c>
      <c r="P75">
        <v>40.92</v>
      </c>
      <c r="Q75">
        <v>6.1000000000000005</v>
      </c>
      <c r="R75">
        <v>12.569999999999999</v>
      </c>
      <c r="S75">
        <v>0</v>
      </c>
      <c r="T75">
        <v>0</v>
      </c>
      <c r="U75">
        <v>51.73</v>
      </c>
      <c r="V75">
        <v>6.17</v>
      </c>
      <c r="W75">
        <v>13.316932289267617</v>
      </c>
      <c r="X75">
        <v>29.313067824994764</v>
      </c>
      <c r="Y75">
        <v>0</v>
      </c>
      <c r="Z75">
        <v>1.9329545454545456</v>
      </c>
      <c r="AA75">
        <v>8.3313586497890295</v>
      </c>
      <c r="AB75">
        <v>7.8087396849212292</v>
      </c>
      <c r="AC75">
        <v>8.6154044290874818</v>
      </c>
      <c r="AD75">
        <v>10.836635881907647</v>
      </c>
      <c r="AE75">
        <v>14.65645798637396</v>
      </c>
      <c r="AF75">
        <v>7.893838742393509</v>
      </c>
      <c r="AG75">
        <v>12.063376</v>
      </c>
      <c r="AH75">
        <v>41.60827328405491</v>
      </c>
      <c r="AI75">
        <v>4.5319418695993718</v>
      </c>
      <c r="AJ75">
        <v>0</v>
      </c>
      <c r="AK75">
        <v>15.351120567375888</v>
      </c>
      <c r="AL75">
        <v>0</v>
      </c>
      <c r="AM75">
        <v>0.79161290322580635</v>
      </c>
      <c r="AN75">
        <v>0</v>
      </c>
      <c r="AO75">
        <v>2.3715640000000007</v>
      </c>
      <c r="AP75">
        <v>3.417752000000001</v>
      </c>
      <c r="AQ75">
        <v>18.455547619047614</v>
      </c>
      <c r="AR75">
        <v>3.2734864130434782</v>
      </c>
      <c r="AS75">
        <v>2.7918302111210234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714.42882642282871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2.4900000000000002</v>
      </c>
      <c r="L76">
        <v>338.24</v>
      </c>
      <c r="M76">
        <v>13.63</v>
      </c>
      <c r="N76">
        <v>35.216931521170935</v>
      </c>
      <c r="O76">
        <v>0</v>
      </c>
      <c r="P76">
        <v>40.92</v>
      </c>
      <c r="Q76">
        <v>6.1000000000000005</v>
      </c>
      <c r="R76">
        <v>12.569999999999999</v>
      </c>
      <c r="S76">
        <v>0</v>
      </c>
      <c r="T76">
        <v>0</v>
      </c>
      <c r="U76">
        <v>51.73</v>
      </c>
      <c r="V76">
        <v>6.17</v>
      </c>
      <c r="W76">
        <v>13.316932289267617</v>
      </c>
      <c r="X76">
        <v>29.313067824994764</v>
      </c>
      <c r="Y76">
        <v>0</v>
      </c>
      <c r="Z76">
        <v>5.7988636363636363</v>
      </c>
      <c r="AA76">
        <v>12.493970464135021</v>
      </c>
      <c r="AB76">
        <v>12.095108777194298</v>
      </c>
      <c r="AC76">
        <v>9.0602882048060316</v>
      </c>
      <c r="AD76">
        <v>11.161857683573054</v>
      </c>
      <c r="AE76">
        <v>14.803728236184709</v>
      </c>
      <c r="AF76">
        <v>11.109051724137931</v>
      </c>
      <c r="AG76">
        <v>12.063376</v>
      </c>
      <c r="AH76">
        <v>41.60827328405491</v>
      </c>
      <c r="AI76">
        <v>14.531670070699136</v>
      </c>
      <c r="AJ76">
        <v>0</v>
      </c>
      <c r="AK76">
        <v>15.351120567375888</v>
      </c>
      <c r="AL76">
        <v>0</v>
      </c>
      <c r="AM76">
        <v>2.3717704426106527</v>
      </c>
      <c r="AN76">
        <v>0</v>
      </c>
      <c r="AO76">
        <v>2.3102040000000006</v>
      </c>
      <c r="AP76">
        <v>3.7583000000000011</v>
      </c>
      <c r="AQ76">
        <v>18.455547619047614</v>
      </c>
      <c r="AR76">
        <v>3.2734864130434782</v>
      </c>
      <c r="AS76">
        <v>2.7918302111210234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742.73537896978064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2.4900000000000002</v>
      </c>
      <c r="L77">
        <v>338.24</v>
      </c>
      <c r="M77">
        <v>13.63</v>
      </c>
      <c r="N77">
        <v>35.216931521170935</v>
      </c>
      <c r="O77">
        <v>0</v>
      </c>
      <c r="P77">
        <v>40.92</v>
      </c>
      <c r="Q77">
        <v>6.1000000000000005</v>
      </c>
      <c r="R77">
        <v>12.569999999999999</v>
      </c>
      <c r="S77">
        <v>0</v>
      </c>
      <c r="T77">
        <v>0</v>
      </c>
      <c r="U77">
        <v>51.73</v>
      </c>
      <c r="V77">
        <v>6.17</v>
      </c>
      <c r="W77">
        <v>13.316932289267617</v>
      </c>
      <c r="X77">
        <v>29.313067824994764</v>
      </c>
      <c r="Y77">
        <v>0</v>
      </c>
      <c r="Z77">
        <v>5.7988636363636363</v>
      </c>
      <c r="AA77">
        <v>12.493970464135021</v>
      </c>
      <c r="AB77">
        <v>12.095108777194298</v>
      </c>
      <c r="AC77">
        <v>9.0602882048060316</v>
      </c>
      <c r="AD77">
        <v>11.161857683573054</v>
      </c>
      <c r="AE77">
        <v>14.803728236184709</v>
      </c>
      <c r="AF77">
        <v>11.109051724137931</v>
      </c>
      <c r="AG77">
        <v>12.063376</v>
      </c>
      <c r="AH77">
        <v>41.60827328405491</v>
      </c>
      <c r="AI77">
        <v>14.531670070699136</v>
      </c>
      <c r="AJ77">
        <v>0</v>
      </c>
      <c r="AK77">
        <v>15.351120567375888</v>
      </c>
      <c r="AL77">
        <v>0</v>
      </c>
      <c r="AM77">
        <v>3.9519279819954987</v>
      </c>
      <c r="AN77">
        <v>0</v>
      </c>
      <c r="AO77">
        <v>2.3102040000000006</v>
      </c>
      <c r="AP77">
        <v>3.7583000000000011</v>
      </c>
      <c r="AQ77">
        <v>18.455547619047614</v>
      </c>
      <c r="AR77">
        <v>3.2734864130434782</v>
      </c>
      <c r="AS77">
        <v>2.7918302111210234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744.31553650916544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2.4900000000000002</v>
      </c>
      <c r="L78">
        <v>338.24</v>
      </c>
      <c r="M78">
        <v>13.63</v>
      </c>
      <c r="N78">
        <v>35.216931521170935</v>
      </c>
      <c r="O78">
        <v>0</v>
      </c>
      <c r="P78">
        <v>40.92</v>
      </c>
      <c r="Q78">
        <v>6.1000000000000005</v>
      </c>
      <c r="R78">
        <v>12.569999999999999</v>
      </c>
      <c r="S78">
        <v>0</v>
      </c>
      <c r="T78">
        <v>0</v>
      </c>
      <c r="U78">
        <v>51.73</v>
      </c>
      <c r="V78">
        <v>6.17</v>
      </c>
      <c r="W78">
        <v>13.316932289267617</v>
      </c>
      <c r="X78">
        <v>29.313067824994764</v>
      </c>
      <c r="Y78">
        <v>0</v>
      </c>
      <c r="Z78">
        <v>5.7988636363636363</v>
      </c>
      <c r="AA78">
        <v>12.493970464135021</v>
      </c>
      <c r="AB78">
        <v>12.095108777194298</v>
      </c>
      <c r="AC78">
        <v>9.0602882048060316</v>
      </c>
      <c r="AD78">
        <v>11.161857683573054</v>
      </c>
      <c r="AE78">
        <v>14.803728236184709</v>
      </c>
      <c r="AF78">
        <v>11.109051724137931</v>
      </c>
      <c r="AG78">
        <v>12.063376</v>
      </c>
      <c r="AH78">
        <v>41.60827328405491</v>
      </c>
      <c r="AI78">
        <v>14.531670070699136</v>
      </c>
      <c r="AJ78">
        <v>0</v>
      </c>
      <c r="AK78">
        <v>15.351120567375888</v>
      </c>
      <c r="AL78">
        <v>0</v>
      </c>
      <c r="AM78">
        <v>3.9519279819954987</v>
      </c>
      <c r="AN78">
        <v>0</v>
      </c>
      <c r="AO78">
        <v>2.3102040000000006</v>
      </c>
      <c r="AP78">
        <v>3.7583000000000011</v>
      </c>
      <c r="AQ78">
        <v>18.455547619047614</v>
      </c>
      <c r="AR78">
        <v>3.2734864130434782</v>
      </c>
      <c r="AS78">
        <v>2.7918302111210234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744.31553650916544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4.5199999999999996</v>
      </c>
      <c r="L79">
        <v>338.24</v>
      </c>
      <c r="M79">
        <v>13.63</v>
      </c>
      <c r="N79">
        <v>35.216931521170935</v>
      </c>
      <c r="O79">
        <v>0</v>
      </c>
      <c r="P79">
        <v>40.92</v>
      </c>
      <c r="Q79">
        <v>6.1000000000000005</v>
      </c>
      <c r="R79">
        <v>12.569999999999999</v>
      </c>
      <c r="S79">
        <v>0</v>
      </c>
      <c r="T79">
        <v>0</v>
      </c>
      <c r="U79">
        <v>51.73</v>
      </c>
      <c r="V79">
        <v>6.17</v>
      </c>
      <c r="W79">
        <v>13.316932289267617</v>
      </c>
      <c r="X79">
        <v>29.313067824994764</v>
      </c>
      <c r="Y79">
        <v>0</v>
      </c>
      <c r="Z79">
        <v>5.7988636363636363</v>
      </c>
      <c r="AA79">
        <v>12.493970464135021</v>
      </c>
      <c r="AB79">
        <v>12.095108777194298</v>
      </c>
      <c r="AC79">
        <v>9.0602882048060316</v>
      </c>
      <c r="AD79">
        <v>11.161857683573054</v>
      </c>
      <c r="AE79">
        <v>14.803728236184709</v>
      </c>
      <c r="AF79">
        <v>11.109051724137931</v>
      </c>
      <c r="AG79">
        <v>12.063376</v>
      </c>
      <c r="AH79">
        <v>41.60827328405491</v>
      </c>
      <c r="AI79">
        <v>14.531670070699136</v>
      </c>
      <c r="AJ79">
        <v>0</v>
      </c>
      <c r="AK79">
        <v>15.351120567375888</v>
      </c>
      <c r="AL79">
        <v>0</v>
      </c>
      <c r="AM79">
        <v>3.9519279819954987</v>
      </c>
      <c r="AN79">
        <v>0</v>
      </c>
      <c r="AO79">
        <v>2.3408840000000004</v>
      </c>
      <c r="AP79">
        <v>3.7583000000000011</v>
      </c>
      <c r="AQ79">
        <v>18.455547619047614</v>
      </c>
      <c r="AR79">
        <v>15.057423913043479</v>
      </c>
      <c r="AS79">
        <v>2.7918302111210234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758.16015400916547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4.5199999999999996</v>
      </c>
      <c r="L80">
        <v>338.24</v>
      </c>
      <c r="M80">
        <v>13.63</v>
      </c>
      <c r="N80">
        <v>35.216931521170935</v>
      </c>
      <c r="O80">
        <v>0</v>
      </c>
      <c r="P80">
        <v>40.92</v>
      </c>
      <c r="Q80">
        <v>6.1000000000000005</v>
      </c>
      <c r="R80">
        <v>12.569999999999999</v>
      </c>
      <c r="S80">
        <v>0</v>
      </c>
      <c r="T80">
        <v>0</v>
      </c>
      <c r="U80">
        <v>51.73</v>
      </c>
      <c r="V80">
        <v>6.17</v>
      </c>
      <c r="W80">
        <v>13.316932289267617</v>
      </c>
      <c r="X80">
        <v>29.313067824994764</v>
      </c>
      <c r="Y80">
        <v>0</v>
      </c>
      <c r="Z80">
        <v>5.7988636363636363</v>
      </c>
      <c r="AA80">
        <v>12.493970464135021</v>
      </c>
      <c r="AB80">
        <v>12.095108777194298</v>
      </c>
      <c r="AC80">
        <v>9.0602882048060316</v>
      </c>
      <c r="AD80">
        <v>11.161857683573054</v>
      </c>
      <c r="AE80">
        <v>14.803728236184709</v>
      </c>
      <c r="AF80">
        <v>11.109051724137931</v>
      </c>
      <c r="AG80">
        <v>12.063376</v>
      </c>
      <c r="AH80">
        <v>41.60827328405491</v>
      </c>
      <c r="AI80">
        <v>14.531670070699136</v>
      </c>
      <c r="AJ80">
        <v>0</v>
      </c>
      <c r="AK80">
        <v>15.351120567375888</v>
      </c>
      <c r="AL80">
        <v>0</v>
      </c>
      <c r="AM80">
        <v>3.9519279819954987</v>
      </c>
      <c r="AN80">
        <v>0</v>
      </c>
      <c r="AO80">
        <v>2.3991760000000006</v>
      </c>
      <c r="AP80">
        <v>3.7583000000000011</v>
      </c>
      <c r="AQ80">
        <v>18.455547619047614</v>
      </c>
      <c r="AR80">
        <v>15.057423913043479</v>
      </c>
      <c r="AS80">
        <v>2.7918302111210234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758.21844600916552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4.5199999999999996</v>
      </c>
      <c r="L81">
        <v>338.24</v>
      </c>
      <c r="M81">
        <v>13.63</v>
      </c>
      <c r="N81">
        <v>35.216931521170935</v>
      </c>
      <c r="O81">
        <v>0</v>
      </c>
      <c r="P81">
        <v>40.92</v>
      </c>
      <c r="Q81">
        <v>6.1000000000000005</v>
      </c>
      <c r="R81">
        <v>12.569999999999999</v>
      </c>
      <c r="S81">
        <v>0</v>
      </c>
      <c r="T81">
        <v>0</v>
      </c>
      <c r="U81">
        <v>51.73</v>
      </c>
      <c r="V81">
        <v>6.17</v>
      </c>
      <c r="W81">
        <v>13.316932289267617</v>
      </c>
      <c r="X81">
        <v>29.313067824994764</v>
      </c>
      <c r="Y81">
        <v>0</v>
      </c>
      <c r="Z81">
        <v>5.7988636363636363</v>
      </c>
      <c r="AA81">
        <v>12.493970464135021</v>
      </c>
      <c r="AB81">
        <v>12.095108777194298</v>
      </c>
      <c r="AC81">
        <v>9.0602882048060316</v>
      </c>
      <c r="AD81">
        <v>11.161857683573054</v>
      </c>
      <c r="AE81">
        <v>14.803728236184709</v>
      </c>
      <c r="AF81">
        <v>11.109051724137931</v>
      </c>
      <c r="AG81">
        <v>12.063376</v>
      </c>
      <c r="AH81">
        <v>41.60827328405491</v>
      </c>
      <c r="AI81">
        <v>14.531670070699136</v>
      </c>
      <c r="AJ81">
        <v>0</v>
      </c>
      <c r="AK81">
        <v>15.351120567375888</v>
      </c>
      <c r="AL81">
        <v>0</v>
      </c>
      <c r="AM81">
        <v>3.9519279819954987</v>
      </c>
      <c r="AN81">
        <v>0</v>
      </c>
      <c r="AO81">
        <v>2.4329240000000003</v>
      </c>
      <c r="AP81">
        <v>3.7583000000000011</v>
      </c>
      <c r="AQ81">
        <v>18.455547619047614</v>
      </c>
      <c r="AR81">
        <v>3.2734864130434782</v>
      </c>
      <c r="AS81">
        <v>2.7918302111210234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746.46825650916537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4.5199999999999996</v>
      </c>
      <c r="L82">
        <v>338.24</v>
      </c>
      <c r="M82">
        <v>13.63</v>
      </c>
      <c r="N82">
        <v>35.216931521170935</v>
      </c>
      <c r="O82">
        <v>0</v>
      </c>
      <c r="P82">
        <v>40.92</v>
      </c>
      <c r="Q82">
        <v>6.1000000000000005</v>
      </c>
      <c r="R82">
        <v>12.569999999999999</v>
      </c>
      <c r="S82">
        <v>0</v>
      </c>
      <c r="T82">
        <v>0</v>
      </c>
      <c r="U82">
        <v>51.73</v>
      </c>
      <c r="V82">
        <v>6.17</v>
      </c>
      <c r="W82">
        <v>13.316932289267617</v>
      </c>
      <c r="X82">
        <v>29.313067824994764</v>
      </c>
      <c r="Y82">
        <v>0</v>
      </c>
      <c r="Z82">
        <v>5.7988636363636363</v>
      </c>
      <c r="AA82">
        <v>12.493970464135021</v>
      </c>
      <c r="AB82">
        <v>12.095108777194298</v>
      </c>
      <c r="AC82">
        <v>9.0602882048060316</v>
      </c>
      <c r="AD82">
        <v>11.161857683573054</v>
      </c>
      <c r="AE82">
        <v>14.803728236184709</v>
      </c>
      <c r="AF82">
        <v>11.109051724137931</v>
      </c>
      <c r="AG82">
        <v>12.063376</v>
      </c>
      <c r="AH82">
        <v>41.60827328405491</v>
      </c>
      <c r="AI82">
        <v>4.9062796543597802</v>
      </c>
      <c r="AJ82">
        <v>0</v>
      </c>
      <c r="AK82">
        <v>15.351120567375888</v>
      </c>
      <c r="AL82">
        <v>0</v>
      </c>
      <c r="AM82">
        <v>3.9519279819954987</v>
      </c>
      <c r="AN82">
        <v>0</v>
      </c>
      <c r="AO82">
        <v>2.4574680000000004</v>
      </c>
      <c r="AP82">
        <v>3.7583000000000011</v>
      </c>
      <c r="AQ82">
        <v>18.455547619047614</v>
      </c>
      <c r="AR82">
        <v>3.2734864130434782</v>
      </c>
      <c r="AS82">
        <v>2.7918302111210234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736.86741009282605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4.5199999999999996</v>
      </c>
      <c r="L83">
        <v>338.24</v>
      </c>
      <c r="M83">
        <v>13.63</v>
      </c>
      <c r="N83">
        <v>35.216931521170935</v>
      </c>
      <c r="O83">
        <v>0</v>
      </c>
      <c r="P83">
        <v>40.92</v>
      </c>
      <c r="Q83">
        <v>6.1000000000000005</v>
      </c>
      <c r="R83">
        <v>12.569999999999999</v>
      </c>
      <c r="S83">
        <v>0</v>
      </c>
      <c r="T83">
        <v>0</v>
      </c>
      <c r="U83">
        <v>51.73</v>
      </c>
      <c r="V83">
        <v>6.17</v>
      </c>
      <c r="W83">
        <v>13.316932289267617</v>
      </c>
      <c r="X83">
        <v>29.313067824994764</v>
      </c>
      <c r="Y83">
        <v>0</v>
      </c>
      <c r="Z83">
        <v>5.7988636363636363</v>
      </c>
      <c r="AA83">
        <v>12.493970464135021</v>
      </c>
      <c r="AB83">
        <v>12.095108777194298</v>
      </c>
      <c r="AC83">
        <v>9.0602882048060316</v>
      </c>
      <c r="AD83">
        <v>11.161857683573054</v>
      </c>
      <c r="AE83">
        <v>14.803728236184709</v>
      </c>
      <c r="AF83">
        <v>11.109051724137931</v>
      </c>
      <c r="AG83">
        <v>12.063376</v>
      </c>
      <c r="AH83">
        <v>41.60827328405491</v>
      </c>
      <c r="AI83">
        <v>4.1514673998428906</v>
      </c>
      <c r="AJ83">
        <v>0</v>
      </c>
      <c r="AK83">
        <v>15.351120567375888</v>
      </c>
      <c r="AL83">
        <v>0</v>
      </c>
      <c r="AM83">
        <v>3.9519279819954987</v>
      </c>
      <c r="AN83">
        <v>0</v>
      </c>
      <c r="AO83">
        <v>2.6139360000000007</v>
      </c>
      <c r="AP83">
        <v>3.7583000000000011</v>
      </c>
      <c r="AQ83">
        <v>18.455547619047614</v>
      </c>
      <c r="AR83">
        <v>3.2734864130434782</v>
      </c>
      <c r="AS83">
        <v>2.7918302111210234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736.26906583830919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4.5199999999999996</v>
      </c>
      <c r="L84">
        <v>338.24</v>
      </c>
      <c r="M84">
        <v>13.63</v>
      </c>
      <c r="N84">
        <v>35.216931521170935</v>
      </c>
      <c r="O84">
        <v>0</v>
      </c>
      <c r="P84">
        <v>40.92</v>
      </c>
      <c r="Q84">
        <v>6.1000000000000005</v>
      </c>
      <c r="R84">
        <v>12.569999999999999</v>
      </c>
      <c r="S84">
        <v>0</v>
      </c>
      <c r="T84">
        <v>0</v>
      </c>
      <c r="U84">
        <v>51.73</v>
      </c>
      <c r="V84">
        <v>6.17</v>
      </c>
      <c r="W84">
        <v>13.316932289267617</v>
      </c>
      <c r="X84">
        <v>29.313067824994764</v>
      </c>
      <c r="Y84">
        <v>0</v>
      </c>
      <c r="Z84">
        <v>1.9329545454545456</v>
      </c>
      <c r="AA84">
        <v>8.3313586497890295</v>
      </c>
      <c r="AB84">
        <v>11.714643660915225</v>
      </c>
      <c r="AC84">
        <v>5.7405347887545153</v>
      </c>
      <c r="AD84">
        <v>10.836635881907647</v>
      </c>
      <c r="AE84">
        <v>14.65645798637396</v>
      </c>
      <c r="AF84">
        <v>5.8475152129817438</v>
      </c>
      <c r="AG84">
        <v>12.063376</v>
      </c>
      <c r="AH84">
        <v>33.692822386483634</v>
      </c>
      <c r="AI84">
        <v>4.1514673998428906</v>
      </c>
      <c r="AJ84">
        <v>0</v>
      </c>
      <c r="AK84">
        <v>15.351120567375888</v>
      </c>
      <c r="AL84">
        <v>0</v>
      </c>
      <c r="AM84">
        <v>3.9519279819954987</v>
      </c>
      <c r="AN84">
        <v>0</v>
      </c>
      <c r="AO84">
        <v>2.6139360000000007</v>
      </c>
      <c r="AP84">
        <v>3.417752000000001</v>
      </c>
      <c r="AQ84">
        <v>18.455547619047614</v>
      </c>
      <c r="AR84">
        <v>3.2734864130434782</v>
      </c>
      <c r="AS84">
        <v>2.7918302111210234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710.55029894051995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4.5199999999999996</v>
      </c>
      <c r="L85">
        <v>338.24</v>
      </c>
      <c r="M85">
        <v>13.63</v>
      </c>
      <c r="N85">
        <v>35.216931521170935</v>
      </c>
      <c r="O85">
        <v>0</v>
      </c>
      <c r="P85">
        <v>40.92</v>
      </c>
      <c r="Q85">
        <v>6.1000000000000005</v>
      </c>
      <c r="R85">
        <v>12.569999999999999</v>
      </c>
      <c r="S85">
        <v>0</v>
      </c>
      <c r="T85">
        <v>0</v>
      </c>
      <c r="U85">
        <v>51.73</v>
      </c>
      <c r="V85">
        <v>6.17</v>
      </c>
      <c r="W85">
        <v>13.316932289267617</v>
      </c>
      <c r="X85">
        <v>29.313067824994764</v>
      </c>
      <c r="Y85">
        <v>0</v>
      </c>
      <c r="Z85">
        <v>1.9329545454545456</v>
      </c>
      <c r="AA85">
        <v>8.3313586497890295</v>
      </c>
      <c r="AB85">
        <v>7.5111177794448603</v>
      </c>
      <c r="AC85">
        <v>5.7405347887545153</v>
      </c>
      <c r="AD85">
        <v>8.1489538228614684</v>
      </c>
      <c r="AE85">
        <v>14.65645798637396</v>
      </c>
      <c r="AF85">
        <v>2.6292342799188639</v>
      </c>
      <c r="AG85">
        <v>12.063376</v>
      </c>
      <c r="AH85">
        <v>33.692822386483634</v>
      </c>
      <c r="AI85">
        <v>4.1514673998428906</v>
      </c>
      <c r="AJ85">
        <v>0</v>
      </c>
      <c r="AK85">
        <v>15.351120567375888</v>
      </c>
      <c r="AL85">
        <v>0</v>
      </c>
      <c r="AM85">
        <v>2.7675768942235557</v>
      </c>
      <c r="AN85">
        <v>0</v>
      </c>
      <c r="AO85">
        <v>2.6568880000000008</v>
      </c>
      <c r="AP85">
        <v>3.417752000000001</v>
      </c>
      <c r="AQ85">
        <v>18.455547619047614</v>
      </c>
      <c r="AR85">
        <v>3.2734864130434782</v>
      </c>
      <c r="AS85">
        <v>2.7918302111210234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699.29941097916844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4.5199999999999996</v>
      </c>
      <c r="L86">
        <v>338.24</v>
      </c>
      <c r="M86">
        <v>13.63</v>
      </c>
      <c r="N86">
        <v>35.216931521170935</v>
      </c>
      <c r="O86">
        <v>0</v>
      </c>
      <c r="P86">
        <v>40.92</v>
      </c>
      <c r="Q86">
        <v>6.1000000000000005</v>
      </c>
      <c r="R86">
        <v>12.569999999999999</v>
      </c>
      <c r="S86">
        <v>0</v>
      </c>
      <c r="T86">
        <v>0</v>
      </c>
      <c r="U86">
        <v>51.73</v>
      </c>
      <c r="V86">
        <v>6.17</v>
      </c>
      <c r="W86">
        <v>13.316932289267617</v>
      </c>
      <c r="X86">
        <v>29.313067824994764</v>
      </c>
      <c r="Y86">
        <v>0</v>
      </c>
      <c r="Z86">
        <v>1.9329545454545456</v>
      </c>
      <c r="AA86">
        <v>8.3313586497890295</v>
      </c>
      <c r="AB86">
        <v>7.5111177794448603</v>
      </c>
      <c r="AC86">
        <v>5.7405347887545153</v>
      </c>
      <c r="AD86">
        <v>8.1489538228614684</v>
      </c>
      <c r="AE86">
        <v>14.65645798637396</v>
      </c>
      <c r="AF86">
        <v>2.6292342799188639</v>
      </c>
      <c r="AG86">
        <v>12.063376</v>
      </c>
      <c r="AH86">
        <v>33.692822386483634</v>
      </c>
      <c r="AI86">
        <v>4.1514673998428906</v>
      </c>
      <c r="AJ86">
        <v>0</v>
      </c>
      <c r="AK86">
        <v>15.351120567375888</v>
      </c>
      <c r="AL86">
        <v>0</v>
      </c>
      <c r="AM86">
        <v>1.4236759189797448</v>
      </c>
      <c r="AN86">
        <v>0</v>
      </c>
      <c r="AO86">
        <v>2.6998400000000009</v>
      </c>
      <c r="AP86">
        <v>3.417752000000001</v>
      </c>
      <c r="AQ86">
        <v>18.455547619047614</v>
      </c>
      <c r="AR86">
        <v>15.057423913043479</v>
      </c>
      <c r="AS86">
        <v>2.7918302111210234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709.78239950392469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4.5199999999999996</v>
      </c>
      <c r="L87">
        <v>338.24</v>
      </c>
      <c r="M87">
        <v>13.63</v>
      </c>
      <c r="N87">
        <v>35.216931521170935</v>
      </c>
      <c r="O87">
        <v>0</v>
      </c>
      <c r="P87">
        <v>40.92</v>
      </c>
      <c r="Q87">
        <v>6.1000000000000005</v>
      </c>
      <c r="R87">
        <v>12.569999999999999</v>
      </c>
      <c r="S87">
        <v>0</v>
      </c>
      <c r="T87">
        <v>0</v>
      </c>
      <c r="U87">
        <v>51.73</v>
      </c>
      <c r="V87">
        <v>6.17</v>
      </c>
      <c r="W87">
        <v>13.316932289267617</v>
      </c>
      <c r="X87">
        <v>29.313067824994764</v>
      </c>
      <c r="Y87">
        <v>0</v>
      </c>
      <c r="Z87">
        <v>1.9329545454545456</v>
      </c>
      <c r="AA87">
        <v>8.3313586497890295</v>
      </c>
      <c r="AB87">
        <v>7.5111177794448603</v>
      </c>
      <c r="AC87">
        <v>5.7405347887545153</v>
      </c>
      <c r="AD87">
        <v>8.1489538228614684</v>
      </c>
      <c r="AE87">
        <v>14.65645798637396</v>
      </c>
      <c r="AF87">
        <v>2.6292342799188639</v>
      </c>
      <c r="AG87">
        <v>12.063376</v>
      </c>
      <c r="AH87">
        <v>33.692822386483634</v>
      </c>
      <c r="AI87">
        <v>4.1514673998428906</v>
      </c>
      <c r="AJ87">
        <v>0</v>
      </c>
      <c r="AK87">
        <v>15.351120567375888</v>
      </c>
      <c r="AL87">
        <v>0</v>
      </c>
      <c r="AM87">
        <v>1.4236759189797448</v>
      </c>
      <c r="AN87">
        <v>0</v>
      </c>
      <c r="AO87">
        <v>2.6998400000000009</v>
      </c>
      <c r="AP87">
        <v>3.417752000000001</v>
      </c>
      <c r="AQ87">
        <v>18.455547619047614</v>
      </c>
      <c r="AR87">
        <v>15.057423913043479</v>
      </c>
      <c r="AS87">
        <v>3.190663098424027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710.1812323912277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4.5199999999999996</v>
      </c>
      <c r="L88">
        <v>338.24</v>
      </c>
      <c r="M88">
        <v>13.63</v>
      </c>
      <c r="N88">
        <v>35.216931521170935</v>
      </c>
      <c r="O88">
        <v>0</v>
      </c>
      <c r="P88">
        <v>40.92</v>
      </c>
      <c r="Q88">
        <v>6.1000000000000005</v>
      </c>
      <c r="R88">
        <v>12.569999999999999</v>
      </c>
      <c r="S88">
        <v>0</v>
      </c>
      <c r="T88">
        <v>0</v>
      </c>
      <c r="U88">
        <v>51.73</v>
      </c>
      <c r="V88">
        <v>6.17</v>
      </c>
      <c r="W88">
        <v>13.316932289267617</v>
      </c>
      <c r="X88">
        <v>29.313067824994764</v>
      </c>
      <c r="Y88">
        <v>0</v>
      </c>
      <c r="Z88">
        <v>1.9329545454545456</v>
      </c>
      <c r="AA88">
        <v>8.3313586497890295</v>
      </c>
      <c r="AB88">
        <v>7.5111177794448603</v>
      </c>
      <c r="AC88">
        <v>5.7405347887545153</v>
      </c>
      <c r="AD88">
        <v>8.1489538228614684</v>
      </c>
      <c r="AE88">
        <v>14.65645798637396</v>
      </c>
      <c r="AF88">
        <v>2.6292342799188639</v>
      </c>
      <c r="AG88">
        <v>12.063376</v>
      </c>
      <c r="AH88">
        <v>33.692822386483634</v>
      </c>
      <c r="AI88">
        <v>4.1514673998428906</v>
      </c>
      <c r="AJ88">
        <v>0</v>
      </c>
      <c r="AK88">
        <v>15.351120567375888</v>
      </c>
      <c r="AL88">
        <v>0</v>
      </c>
      <c r="AM88">
        <v>1.4236759189797448</v>
      </c>
      <c r="AN88">
        <v>0</v>
      </c>
      <c r="AO88">
        <v>2.7489280000000007</v>
      </c>
      <c r="AP88">
        <v>3.417752000000001</v>
      </c>
      <c r="AQ88">
        <v>18.455547619047614</v>
      </c>
      <c r="AR88">
        <v>3.2734864130434782</v>
      </c>
      <c r="AS88">
        <v>3.190663098424027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698.44638289122759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4.5199999999999996</v>
      </c>
      <c r="L89">
        <v>338.24</v>
      </c>
      <c r="M89">
        <v>13.63</v>
      </c>
      <c r="N89">
        <v>35.216931521170935</v>
      </c>
      <c r="O89">
        <v>0</v>
      </c>
      <c r="P89">
        <v>40.92</v>
      </c>
      <c r="Q89">
        <v>6.1000000000000005</v>
      </c>
      <c r="R89">
        <v>12.569999999999999</v>
      </c>
      <c r="S89">
        <v>0</v>
      </c>
      <c r="T89">
        <v>0</v>
      </c>
      <c r="U89">
        <v>51.73</v>
      </c>
      <c r="V89">
        <v>6.17</v>
      </c>
      <c r="W89">
        <v>13.316932289267617</v>
      </c>
      <c r="X89">
        <v>29.313067824994764</v>
      </c>
      <c r="Y89">
        <v>0</v>
      </c>
      <c r="Z89">
        <v>1.9329545454545456</v>
      </c>
      <c r="AA89">
        <v>8.3313586497890295</v>
      </c>
      <c r="AB89">
        <v>7.5111177794448603</v>
      </c>
      <c r="AC89">
        <v>5.7405347887545153</v>
      </c>
      <c r="AD89">
        <v>8.1489538228614684</v>
      </c>
      <c r="AE89">
        <v>14.65645798637396</v>
      </c>
      <c r="AF89">
        <v>2.6292342799188639</v>
      </c>
      <c r="AG89">
        <v>12.063376</v>
      </c>
      <c r="AH89">
        <v>33.692822386483634</v>
      </c>
      <c r="AI89">
        <v>4.1514673998428906</v>
      </c>
      <c r="AJ89">
        <v>0</v>
      </c>
      <c r="AK89">
        <v>15.351120567375888</v>
      </c>
      <c r="AL89">
        <v>0</v>
      </c>
      <c r="AM89">
        <v>1.3807201800450113</v>
      </c>
      <c r="AN89">
        <v>0</v>
      </c>
      <c r="AO89">
        <v>2.7489280000000007</v>
      </c>
      <c r="AP89">
        <v>3.417752000000001</v>
      </c>
      <c r="AQ89">
        <v>18.455547619047614</v>
      </c>
      <c r="AR89">
        <v>3.2734864130434782</v>
      </c>
      <c r="AS89">
        <v>3.190663098424027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698.40342715229292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4.5199999999999996</v>
      </c>
      <c r="L90">
        <v>338.24</v>
      </c>
      <c r="M90">
        <v>13.63</v>
      </c>
      <c r="N90">
        <v>35.216931521170935</v>
      </c>
      <c r="O90">
        <v>0</v>
      </c>
      <c r="P90">
        <v>40.92</v>
      </c>
      <c r="Q90">
        <v>6.1000000000000005</v>
      </c>
      <c r="R90">
        <v>12.569999999999999</v>
      </c>
      <c r="S90">
        <v>0</v>
      </c>
      <c r="T90">
        <v>0</v>
      </c>
      <c r="U90">
        <v>51.73</v>
      </c>
      <c r="V90">
        <v>6.17</v>
      </c>
      <c r="W90">
        <v>13.316932289267617</v>
      </c>
      <c r="X90">
        <v>29.313067824994764</v>
      </c>
      <c r="Y90">
        <v>0</v>
      </c>
      <c r="Z90">
        <v>1.9329545454545456</v>
      </c>
      <c r="AA90">
        <v>8.3313586497890295</v>
      </c>
      <c r="AB90">
        <v>7.5111177794448603</v>
      </c>
      <c r="AC90">
        <v>5.7405347887545153</v>
      </c>
      <c r="AD90">
        <v>8.1489538228614684</v>
      </c>
      <c r="AE90">
        <v>14.65645798637396</v>
      </c>
      <c r="AF90">
        <v>2.6292342799188639</v>
      </c>
      <c r="AG90">
        <v>12.063376</v>
      </c>
      <c r="AH90">
        <v>33.692822386483634</v>
      </c>
      <c r="AI90">
        <v>4.1514673998428906</v>
      </c>
      <c r="AJ90">
        <v>0</v>
      </c>
      <c r="AK90">
        <v>15.351120567375888</v>
      </c>
      <c r="AL90">
        <v>0</v>
      </c>
      <c r="AM90">
        <v>2.7675768942235557</v>
      </c>
      <c r="AN90">
        <v>0</v>
      </c>
      <c r="AO90">
        <v>2.7888120000000005</v>
      </c>
      <c r="AP90">
        <v>3.417752000000001</v>
      </c>
      <c r="AQ90">
        <v>18.455547619047614</v>
      </c>
      <c r="AR90">
        <v>3.2734864130434782</v>
      </c>
      <c r="AS90">
        <v>3.190663098424027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699.83016786647147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4.5199999999999996</v>
      </c>
      <c r="L91">
        <v>338.24</v>
      </c>
      <c r="M91">
        <v>13.63</v>
      </c>
      <c r="N91">
        <v>35.216931521170935</v>
      </c>
      <c r="O91">
        <v>0</v>
      </c>
      <c r="P91">
        <v>40.92</v>
      </c>
      <c r="Q91">
        <v>6.1000000000000005</v>
      </c>
      <c r="R91">
        <v>12.569999999999999</v>
      </c>
      <c r="S91">
        <v>0</v>
      </c>
      <c r="T91">
        <v>0</v>
      </c>
      <c r="U91">
        <v>51.73</v>
      </c>
      <c r="V91">
        <v>6.17</v>
      </c>
      <c r="W91">
        <v>13.316932289267617</v>
      </c>
      <c r="X91">
        <v>29.313067824994764</v>
      </c>
      <c r="Y91">
        <v>0</v>
      </c>
      <c r="Z91">
        <v>1.9329545454545456</v>
      </c>
      <c r="AA91">
        <v>12.493970464135021</v>
      </c>
      <c r="AB91">
        <v>7.5111177794448603</v>
      </c>
      <c r="AC91">
        <v>5.7405347887545153</v>
      </c>
      <c r="AD91">
        <v>8.1489538228614684</v>
      </c>
      <c r="AE91">
        <v>14.65645798637396</v>
      </c>
      <c r="AF91">
        <v>2.6292342799188639</v>
      </c>
      <c r="AG91">
        <v>12.063376</v>
      </c>
      <c r="AH91">
        <v>33.692822386483634</v>
      </c>
      <c r="AI91">
        <v>1.0555098193244306</v>
      </c>
      <c r="AJ91">
        <v>0</v>
      </c>
      <c r="AK91">
        <v>15.351120567375888</v>
      </c>
      <c r="AL91">
        <v>0</v>
      </c>
      <c r="AM91">
        <v>3.559189797449362</v>
      </c>
      <c r="AN91">
        <v>0</v>
      </c>
      <c r="AO91">
        <v>2.9207360000000007</v>
      </c>
      <c r="AP91">
        <v>3.417752000000001</v>
      </c>
      <c r="AQ91">
        <v>18.455547619047614</v>
      </c>
      <c r="AR91">
        <v>3.2734864130434782</v>
      </c>
      <c r="AS91">
        <v>2.7918302111210234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701.4215261162218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4.5199999999999996</v>
      </c>
      <c r="L92">
        <v>338.24</v>
      </c>
      <c r="M92">
        <v>13.63</v>
      </c>
      <c r="N92">
        <v>35.216931521170935</v>
      </c>
      <c r="O92">
        <v>0</v>
      </c>
      <c r="P92">
        <v>40.92</v>
      </c>
      <c r="Q92">
        <v>6.1000000000000005</v>
      </c>
      <c r="R92">
        <v>12.569999999999999</v>
      </c>
      <c r="S92">
        <v>0</v>
      </c>
      <c r="T92">
        <v>0</v>
      </c>
      <c r="U92">
        <v>51.73</v>
      </c>
      <c r="V92">
        <v>6.17</v>
      </c>
      <c r="W92">
        <v>13.316932289267617</v>
      </c>
      <c r="X92">
        <v>29.313067824994764</v>
      </c>
      <c r="Y92">
        <v>0</v>
      </c>
      <c r="Z92">
        <v>1.9329545454545456</v>
      </c>
      <c r="AA92">
        <v>12.493970464135021</v>
      </c>
      <c r="AB92">
        <v>7.5111177794448603</v>
      </c>
      <c r="AC92">
        <v>5.7405347887545153</v>
      </c>
      <c r="AD92">
        <v>8.1489538228614684</v>
      </c>
      <c r="AE92">
        <v>14.65645798637396</v>
      </c>
      <c r="AF92">
        <v>2.6292342799188639</v>
      </c>
      <c r="AG92">
        <v>12.063376</v>
      </c>
      <c r="AH92">
        <v>33.692822386483634</v>
      </c>
      <c r="AI92">
        <v>1.0555098193244306</v>
      </c>
      <c r="AJ92">
        <v>0</v>
      </c>
      <c r="AK92">
        <v>15.351120567375888</v>
      </c>
      <c r="AL92">
        <v>0</v>
      </c>
      <c r="AM92">
        <v>3.559189797449362</v>
      </c>
      <c r="AN92">
        <v>0</v>
      </c>
      <c r="AO92">
        <v>2.9207360000000007</v>
      </c>
      <c r="AP92">
        <v>3.417752000000001</v>
      </c>
      <c r="AQ92">
        <v>18.455547619047614</v>
      </c>
      <c r="AR92">
        <v>3.2734864130434782</v>
      </c>
      <c r="AS92">
        <v>2.7918302111210234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701.4215261162218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4.5199999999999996</v>
      </c>
      <c r="L93">
        <v>338.24</v>
      </c>
      <c r="M93">
        <v>13.63</v>
      </c>
      <c r="N93">
        <v>35.216931521170935</v>
      </c>
      <c r="O93">
        <v>0</v>
      </c>
      <c r="P93">
        <v>40.92</v>
      </c>
      <c r="Q93">
        <v>6.1000000000000005</v>
      </c>
      <c r="R93">
        <v>12.569999999999999</v>
      </c>
      <c r="S93">
        <v>0</v>
      </c>
      <c r="T93">
        <v>0</v>
      </c>
      <c r="U93">
        <v>51.73</v>
      </c>
      <c r="V93">
        <v>6.17</v>
      </c>
      <c r="W93">
        <v>13.316932289267617</v>
      </c>
      <c r="X93">
        <v>29.313067824994764</v>
      </c>
      <c r="Y93">
        <v>0</v>
      </c>
      <c r="Z93">
        <v>1.9329545454545456</v>
      </c>
      <c r="AA93">
        <v>12.493970464135021</v>
      </c>
      <c r="AB93">
        <v>7.5111177794448603</v>
      </c>
      <c r="AC93">
        <v>5.7405347887545153</v>
      </c>
      <c r="AD93">
        <v>8.1489538228614684</v>
      </c>
      <c r="AE93">
        <v>14.65645798637396</v>
      </c>
      <c r="AF93">
        <v>2.6292342799188639</v>
      </c>
      <c r="AG93">
        <v>12.063376</v>
      </c>
      <c r="AH93">
        <v>33.692822386483634</v>
      </c>
      <c r="AI93">
        <v>0</v>
      </c>
      <c r="AJ93">
        <v>0</v>
      </c>
      <c r="AK93">
        <v>15.351120567375888</v>
      </c>
      <c r="AL93">
        <v>0</v>
      </c>
      <c r="AM93">
        <v>3.559189797449362</v>
      </c>
      <c r="AN93">
        <v>0</v>
      </c>
      <c r="AO93">
        <v>2.9636880000000008</v>
      </c>
      <c r="AP93">
        <v>3.417752000000001</v>
      </c>
      <c r="AQ93">
        <v>18.455547619047614</v>
      </c>
      <c r="AR93">
        <v>3.2734864130434782</v>
      </c>
      <c r="AS93">
        <v>3.5894959857270301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701.20663407150334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4.5199999999999996</v>
      </c>
      <c r="L94">
        <v>338.24</v>
      </c>
      <c r="M94">
        <v>13.63</v>
      </c>
      <c r="N94">
        <v>35.216931521170935</v>
      </c>
      <c r="O94">
        <v>0</v>
      </c>
      <c r="P94">
        <v>40.92</v>
      </c>
      <c r="Q94">
        <v>6.1000000000000005</v>
      </c>
      <c r="R94">
        <v>12.569999999999999</v>
      </c>
      <c r="S94">
        <v>0</v>
      </c>
      <c r="T94">
        <v>0</v>
      </c>
      <c r="U94">
        <v>51.73</v>
      </c>
      <c r="V94">
        <v>6.17</v>
      </c>
      <c r="W94">
        <v>13.316932289267617</v>
      </c>
      <c r="X94">
        <v>29.313067824994764</v>
      </c>
      <c r="Y94">
        <v>0</v>
      </c>
      <c r="Z94">
        <v>1.9329545454545456</v>
      </c>
      <c r="AA94">
        <v>8.3313586497890295</v>
      </c>
      <c r="AB94">
        <v>7.5111177794448603</v>
      </c>
      <c r="AC94">
        <v>5.7405347887545153</v>
      </c>
      <c r="AD94">
        <v>8.1489538228614684</v>
      </c>
      <c r="AE94">
        <v>14.65645798637396</v>
      </c>
      <c r="AF94">
        <v>2.6292342799188639</v>
      </c>
      <c r="AG94">
        <v>12.063376</v>
      </c>
      <c r="AH94">
        <v>33.692822386483634</v>
      </c>
      <c r="AI94">
        <v>0</v>
      </c>
      <c r="AJ94">
        <v>0</v>
      </c>
      <c r="AK94">
        <v>15.351120567375888</v>
      </c>
      <c r="AL94">
        <v>0</v>
      </c>
      <c r="AM94">
        <v>3.559189797449362</v>
      </c>
      <c r="AN94">
        <v>0</v>
      </c>
      <c r="AO94">
        <v>2.9636880000000008</v>
      </c>
      <c r="AP94">
        <v>3.417752000000001</v>
      </c>
      <c r="AQ94">
        <v>18.455547619047614</v>
      </c>
      <c r="AR94">
        <v>4.9086956521739129</v>
      </c>
      <c r="AS94">
        <v>3.5894959857270301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698.67923149628791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4.5199999999999996</v>
      </c>
      <c r="L95">
        <v>338.24</v>
      </c>
      <c r="M95">
        <v>13.63</v>
      </c>
      <c r="N95">
        <v>35.216931521170935</v>
      </c>
      <c r="O95">
        <v>0</v>
      </c>
      <c r="P95">
        <v>40.92</v>
      </c>
      <c r="Q95">
        <v>6.1000000000000005</v>
      </c>
      <c r="R95">
        <v>12.569999999999999</v>
      </c>
      <c r="S95">
        <v>0</v>
      </c>
      <c r="T95">
        <v>0</v>
      </c>
      <c r="U95">
        <v>51.73</v>
      </c>
      <c r="V95">
        <v>6.17</v>
      </c>
      <c r="W95">
        <v>13.316932289267617</v>
      </c>
      <c r="X95">
        <v>29.313067824994764</v>
      </c>
      <c r="Y95">
        <v>0</v>
      </c>
      <c r="Z95">
        <v>1.9329545454545456</v>
      </c>
      <c r="AA95">
        <v>4.1656793248945148</v>
      </c>
      <c r="AB95">
        <v>6.7195048762190535</v>
      </c>
      <c r="AC95">
        <v>5.7405347887545153</v>
      </c>
      <c r="AD95">
        <v>8.1489538228614684</v>
      </c>
      <c r="AE95">
        <v>14.65645798637396</v>
      </c>
      <c r="AF95">
        <v>2.6292342799188639</v>
      </c>
      <c r="AG95">
        <v>12.063376</v>
      </c>
      <c r="AH95">
        <v>25.271150791974659</v>
      </c>
      <c r="AI95">
        <v>0</v>
      </c>
      <c r="AJ95">
        <v>0</v>
      </c>
      <c r="AK95">
        <v>15.351120567375888</v>
      </c>
      <c r="AL95">
        <v>0</v>
      </c>
      <c r="AM95">
        <v>2.5681395348837208</v>
      </c>
      <c r="AN95">
        <v>0</v>
      </c>
      <c r="AO95">
        <v>1.4818440000000004</v>
      </c>
      <c r="AP95">
        <v>3.417752000000001</v>
      </c>
      <c r="AQ95">
        <v>18.455547619047614</v>
      </c>
      <c r="AR95">
        <v>4.9086956521739129</v>
      </c>
      <c r="AS95">
        <v>2.7918302111210234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682.02970763648693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4.5199999999999996</v>
      </c>
      <c r="L96">
        <v>338.24</v>
      </c>
      <c r="M96">
        <v>13.63</v>
      </c>
      <c r="N96">
        <v>35.216931521170935</v>
      </c>
      <c r="O96">
        <v>0</v>
      </c>
      <c r="P96">
        <v>40.92</v>
      </c>
      <c r="Q96">
        <v>6.1000000000000005</v>
      </c>
      <c r="R96">
        <v>12.569999999999999</v>
      </c>
      <c r="S96">
        <v>0</v>
      </c>
      <c r="T96">
        <v>0</v>
      </c>
      <c r="U96">
        <v>51.73</v>
      </c>
      <c r="V96">
        <v>6.17</v>
      </c>
      <c r="W96">
        <v>13.316932289267617</v>
      </c>
      <c r="X96">
        <v>29.313067824994764</v>
      </c>
      <c r="Y96">
        <v>0</v>
      </c>
      <c r="Z96">
        <v>1.9329545454545456</v>
      </c>
      <c r="AA96">
        <v>4.1656793248945148</v>
      </c>
      <c r="AB96">
        <v>6.7195048762190535</v>
      </c>
      <c r="AC96">
        <v>5.7405347887545153</v>
      </c>
      <c r="AD96">
        <v>8.1489538228614684</v>
      </c>
      <c r="AE96">
        <v>14.65645798637396</v>
      </c>
      <c r="AF96">
        <v>2.6292342799188639</v>
      </c>
      <c r="AG96">
        <v>12.063376</v>
      </c>
      <c r="AH96">
        <v>25.271150791974659</v>
      </c>
      <c r="AI96">
        <v>0</v>
      </c>
      <c r="AJ96">
        <v>0</v>
      </c>
      <c r="AK96">
        <v>15.351120567375888</v>
      </c>
      <c r="AL96">
        <v>0</v>
      </c>
      <c r="AM96">
        <v>0.79161290322580635</v>
      </c>
      <c r="AN96">
        <v>0</v>
      </c>
      <c r="AO96">
        <v>1.4818440000000004</v>
      </c>
      <c r="AP96">
        <v>3.417752000000001</v>
      </c>
      <c r="AQ96">
        <v>18.455547619047614</v>
      </c>
      <c r="AR96">
        <v>4.9086956521739129</v>
      </c>
      <c r="AS96">
        <v>2.7918302111210234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680.253181004829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4.5199999999999996</v>
      </c>
      <c r="L97">
        <v>338.24</v>
      </c>
      <c r="M97">
        <v>13.63</v>
      </c>
      <c r="N97">
        <v>35.216931521170935</v>
      </c>
      <c r="O97">
        <v>0</v>
      </c>
      <c r="P97">
        <v>40.92</v>
      </c>
      <c r="Q97">
        <v>6.1000000000000005</v>
      </c>
      <c r="R97">
        <v>12.569999999999999</v>
      </c>
      <c r="S97">
        <v>0</v>
      </c>
      <c r="T97">
        <v>0</v>
      </c>
      <c r="U97">
        <v>51.73</v>
      </c>
      <c r="V97">
        <v>6.17</v>
      </c>
      <c r="W97">
        <v>13.316932289267617</v>
      </c>
      <c r="X97">
        <v>29.313067824994764</v>
      </c>
      <c r="Y97">
        <v>0</v>
      </c>
      <c r="Z97">
        <v>1.9329545454545456</v>
      </c>
      <c r="AA97">
        <v>4.1656793248945148</v>
      </c>
      <c r="AB97">
        <v>6.7195048762190535</v>
      </c>
      <c r="AC97">
        <v>5.7405347887545153</v>
      </c>
      <c r="AD97">
        <v>8.1489538228614684</v>
      </c>
      <c r="AE97">
        <v>14.65645798637396</v>
      </c>
      <c r="AF97">
        <v>2.6292342799188639</v>
      </c>
      <c r="AG97">
        <v>12.063376</v>
      </c>
      <c r="AH97">
        <v>25.271150791974659</v>
      </c>
      <c r="AI97">
        <v>0</v>
      </c>
      <c r="AJ97">
        <v>0</v>
      </c>
      <c r="AK97">
        <v>15.351120567375888</v>
      </c>
      <c r="AL97">
        <v>0</v>
      </c>
      <c r="AM97">
        <v>0</v>
      </c>
      <c r="AN97">
        <v>0</v>
      </c>
      <c r="AO97">
        <v>1.4818440000000004</v>
      </c>
      <c r="AP97">
        <v>3.417752000000001</v>
      </c>
      <c r="AQ97">
        <v>18.455547619047614</v>
      </c>
      <c r="AR97">
        <v>3.9269565217391307</v>
      </c>
      <c r="AS97">
        <v>2.7918302111210234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678.47982897116844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4.5199999999999996</v>
      </c>
      <c r="L98">
        <v>338.24</v>
      </c>
      <c r="M98">
        <v>13.63</v>
      </c>
      <c r="N98">
        <v>35.216931521170935</v>
      </c>
      <c r="O98">
        <v>0</v>
      </c>
      <c r="P98">
        <v>40.92</v>
      </c>
      <c r="Q98">
        <v>6.1000000000000005</v>
      </c>
      <c r="R98">
        <v>12.569999999999999</v>
      </c>
      <c r="S98">
        <v>0</v>
      </c>
      <c r="T98">
        <v>0</v>
      </c>
      <c r="U98">
        <v>51.73</v>
      </c>
      <c r="V98">
        <v>6.17</v>
      </c>
      <c r="W98">
        <v>13.316932289267617</v>
      </c>
      <c r="X98">
        <v>29.313067824994764</v>
      </c>
      <c r="Y98">
        <v>0</v>
      </c>
      <c r="Z98">
        <v>1.9329545454545456</v>
      </c>
      <c r="AA98">
        <v>4.1656793248945148</v>
      </c>
      <c r="AB98">
        <v>6.7195048762190535</v>
      </c>
      <c r="AC98">
        <v>5.7405347887545153</v>
      </c>
      <c r="AD98">
        <v>8.1489538228614684</v>
      </c>
      <c r="AE98">
        <v>14.65645798637396</v>
      </c>
      <c r="AF98">
        <v>2.6292342799188639</v>
      </c>
      <c r="AG98">
        <v>12.063376</v>
      </c>
      <c r="AH98">
        <v>25.271150791974659</v>
      </c>
      <c r="AI98">
        <v>0</v>
      </c>
      <c r="AJ98">
        <v>0</v>
      </c>
      <c r="AK98">
        <v>15.351120567375888</v>
      </c>
      <c r="AL98">
        <v>0</v>
      </c>
      <c r="AM98">
        <v>0</v>
      </c>
      <c r="AN98">
        <v>0</v>
      </c>
      <c r="AO98">
        <v>1.4818440000000004</v>
      </c>
      <c r="AP98">
        <v>3.417752000000001</v>
      </c>
      <c r="AQ98">
        <v>18.455547619047614</v>
      </c>
      <c r="AR98">
        <v>3.9269565217391307</v>
      </c>
      <c r="AS98">
        <v>2.7918302111210234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678.47982897116844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7.4280486063777434E-2</v>
      </c>
      <c r="L99">
        <f t="shared" si="2"/>
        <v>5.703932033466141</v>
      </c>
      <c r="M99">
        <f t="shared" si="2"/>
        <v>0.32712000000000052</v>
      </c>
      <c r="N99">
        <f t="shared" si="2"/>
        <v>0.84520635650810139</v>
      </c>
      <c r="O99">
        <f t="shared" si="2"/>
        <v>0</v>
      </c>
      <c r="P99">
        <f t="shared" si="2"/>
        <v>0.94656901106979252</v>
      </c>
      <c r="Q99">
        <f t="shared" si="2"/>
        <v>0.11063728959672715</v>
      </c>
      <c r="R99">
        <f t="shared" si="2"/>
        <v>0.25358500000000023</v>
      </c>
      <c r="S99">
        <f t="shared" si="2"/>
        <v>0</v>
      </c>
      <c r="T99">
        <f t="shared" si="2"/>
        <v>0</v>
      </c>
      <c r="U99">
        <f t="shared" si="2"/>
        <v>1.3603720873842347</v>
      </c>
      <c r="V99">
        <f t="shared" si="2"/>
        <v>0.1300178290993072</v>
      </c>
      <c r="W99">
        <f t="shared" si="2"/>
        <v>0.29561002653025797</v>
      </c>
      <c r="X99">
        <f t="shared" si="2"/>
        <v>0.65074429274761869</v>
      </c>
      <c r="Y99">
        <f t="shared" si="2"/>
        <v>0</v>
      </c>
      <c r="Z99">
        <f t="shared" si="2"/>
        <v>3.8740397727272738E-2</v>
      </c>
      <c r="AA99">
        <f t="shared" si="2"/>
        <v>7.0272065400843894E-2</v>
      </c>
      <c r="AB99">
        <f t="shared" si="2"/>
        <v>0.13067596024006004</v>
      </c>
      <c r="AC99">
        <f t="shared" si="2"/>
        <v>0.1096814926574525</v>
      </c>
      <c r="AD99">
        <f t="shared" si="2"/>
        <v>0.18469990423921276</v>
      </c>
      <c r="AE99">
        <f t="shared" si="2"/>
        <v>0.3521968024224072</v>
      </c>
      <c r="AF99">
        <f t="shared" si="2"/>
        <v>9.4681579614604633E-2</v>
      </c>
      <c r="AG99">
        <f t="shared" si="2"/>
        <v>0.28952102399999968</v>
      </c>
      <c r="AH99">
        <f t="shared" si="2"/>
        <v>0.65863684577613524</v>
      </c>
      <c r="AI99">
        <f t="shared" si="2"/>
        <v>6.3679613118617431E-2</v>
      </c>
      <c r="AJ99">
        <f t="shared" si="2"/>
        <v>0</v>
      </c>
      <c r="AK99">
        <f t="shared" si="2"/>
        <v>0.36842689361702097</v>
      </c>
      <c r="AL99">
        <f t="shared" si="2"/>
        <v>0</v>
      </c>
      <c r="AM99">
        <f t="shared" si="2"/>
        <v>1.58905551387847E-2</v>
      </c>
      <c r="AN99">
        <f t="shared" si="2"/>
        <v>0</v>
      </c>
      <c r="AO99">
        <f t="shared" si="2"/>
        <v>7.1075589000000008E-2</v>
      </c>
      <c r="AP99">
        <f t="shared" si="2"/>
        <v>8.4354660000000165E-2</v>
      </c>
      <c r="AQ99">
        <f t="shared" si="2"/>
        <v>0.19281138055555538</v>
      </c>
      <c r="AR99">
        <f t="shared" si="2"/>
        <v>0.12365694633152172</v>
      </c>
      <c r="AS99">
        <f t="shared" si="2"/>
        <v>8.8499483719892802E-2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13.635575606025338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13.55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12.53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0.34560749999999996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0.34560749999999996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45567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246.25</v>
      </c>
      <c r="L3" s="202">
        <v>9.0399999999999991</v>
      </c>
      <c r="M3" s="202">
        <v>30.82</v>
      </c>
      <c r="N3" s="202">
        <v>50.41</v>
      </c>
      <c r="O3" s="202">
        <v>71.19</v>
      </c>
      <c r="P3" s="202">
        <v>26.33</v>
      </c>
      <c r="Q3" s="202">
        <v>8.73</v>
      </c>
      <c r="R3" s="202">
        <v>18</v>
      </c>
      <c r="S3" s="202">
        <v>0</v>
      </c>
      <c r="T3" s="202">
        <v>0</v>
      </c>
      <c r="U3" s="202">
        <v>58.85</v>
      </c>
      <c r="V3" s="202">
        <v>8.83</v>
      </c>
      <c r="W3" s="202">
        <v>19.07</v>
      </c>
      <c r="X3" s="202">
        <v>41.96</v>
      </c>
      <c r="Y3" s="202">
        <v>0</v>
      </c>
      <c r="Z3">
        <v>0</v>
      </c>
      <c r="AA3" s="202">
        <v>14.6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43.12</v>
      </c>
      <c r="AH3" s="202">
        <v>0</v>
      </c>
      <c r="AI3" s="202">
        <v>104.18</v>
      </c>
      <c r="AJ3" s="202">
        <v>0</v>
      </c>
      <c r="AK3" s="202">
        <v>0</v>
      </c>
      <c r="AL3" s="202">
        <v>0</v>
      </c>
      <c r="AM3" s="202">
        <v>192.07</v>
      </c>
      <c r="AN3" s="202">
        <v>0</v>
      </c>
      <c r="AO3">
        <v>0</v>
      </c>
      <c r="AP3" s="202">
        <v>104.77</v>
      </c>
      <c r="AQ3" s="202">
        <v>33.11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246.25</v>
      </c>
      <c r="L4" s="202">
        <v>9.0399999999999991</v>
      </c>
      <c r="M4" s="202">
        <v>30.82</v>
      </c>
      <c r="N4" s="202">
        <v>50.41</v>
      </c>
      <c r="O4" s="202">
        <v>71.19</v>
      </c>
      <c r="P4" s="202">
        <v>26.35</v>
      </c>
      <c r="Q4" s="202">
        <v>8.73</v>
      </c>
      <c r="R4" s="202">
        <v>18</v>
      </c>
      <c r="S4" s="202">
        <v>0</v>
      </c>
      <c r="T4" s="202">
        <v>0</v>
      </c>
      <c r="U4" s="202">
        <v>58.85</v>
      </c>
      <c r="V4" s="202">
        <v>8.83</v>
      </c>
      <c r="W4" s="202">
        <v>19.07</v>
      </c>
      <c r="X4" s="202">
        <v>41.96</v>
      </c>
      <c r="Y4" s="202">
        <v>0</v>
      </c>
      <c r="Z4">
        <v>0</v>
      </c>
      <c r="AA4" s="202">
        <v>14.6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43.12</v>
      </c>
      <c r="AH4" s="202">
        <v>0</v>
      </c>
      <c r="AI4" s="202">
        <v>104.18</v>
      </c>
      <c r="AJ4" s="202">
        <v>0</v>
      </c>
      <c r="AK4" s="202">
        <v>0</v>
      </c>
      <c r="AL4" s="202">
        <v>0</v>
      </c>
      <c r="AM4" s="202">
        <v>192.07</v>
      </c>
      <c r="AN4" s="202">
        <v>0</v>
      </c>
      <c r="AO4">
        <v>0</v>
      </c>
      <c r="AP4" s="202">
        <v>104.77</v>
      </c>
      <c r="AQ4" s="202">
        <v>33.11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246.25</v>
      </c>
      <c r="L5" s="202">
        <v>9.0399999999999991</v>
      </c>
      <c r="M5" s="202">
        <v>30.82</v>
      </c>
      <c r="N5" s="202">
        <v>50.41</v>
      </c>
      <c r="O5" s="202">
        <v>71.19</v>
      </c>
      <c r="P5" s="202">
        <v>26.35</v>
      </c>
      <c r="Q5" s="202">
        <v>8.73</v>
      </c>
      <c r="R5" s="202">
        <v>18</v>
      </c>
      <c r="S5" s="202">
        <v>0</v>
      </c>
      <c r="T5" s="202">
        <v>0</v>
      </c>
      <c r="U5" s="202">
        <v>58.85</v>
      </c>
      <c r="V5" s="202">
        <v>8.83</v>
      </c>
      <c r="W5" s="202">
        <v>19.07</v>
      </c>
      <c r="X5" s="202">
        <v>41.96</v>
      </c>
      <c r="Y5" s="202">
        <v>0</v>
      </c>
      <c r="Z5">
        <v>0</v>
      </c>
      <c r="AA5" s="202">
        <v>14.6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43.12</v>
      </c>
      <c r="AH5" s="202">
        <v>0</v>
      </c>
      <c r="AI5" s="202">
        <v>103.96</v>
      </c>
      <c r="AJ5" s="202">
        <v>0</v>
      </c>
      <c r="AK5" s="202">
        <v>0</v>
      </c>
      <c r="AL5" s="202">
        <v>0</v>
      </c>
      <c r="AM5" s="202">
        <v>200</v>
      </c>
      <c r="AN5" s="202">
        <v>0</v>
      </c>
      <c r="AO5">
        <v>0</v>
      </c>
      <c r="AP5" s="202">
        <v>104.77</v>
      </c>
      <c r="AQ5" s="202">
        <v>33.11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246.25</v>
      </c>
      <c r="L6" s="202">
        <v>9.0399999999999991</v>
      </c>
      <c r="M6" s="202">
        <v>30.82</v>
      </c>
      <c r="N6" s="202">
        <v>50.41</v>
      </c>
      <c r="O6" s="202">
        <v>71.19</v>
      </c>
      <c r="P6" s="202">
        <v>26.35</v>
      </c>
      <c r="Q6" s="202">
        <v>8.73</v>
      </c>
      <c r="R6" s="202">
        <v>18</v>
      </c>
      <c r="S6" s="202">
        <v>0</v>
      </c>
      <c r="T6" s="202">
        <v>0</v>
      </c>
      <c r="U6" s="202">
        <v>58.85</v>
      </c>
      <c r="V6" s="202">
        <v>8.83</v>
      </c>
      <c r="W6" s="202">
        <v>19.07</v>
      </c>
      <c r="X6" s="202">
        <v>41.96</v>
      </c>
      <c r="Y6" s="202">
        <v>0</v>
      </c>
      <c r="Z6">
        <v>0</v>
      </c>
      <c r="AA6" s="202">
        <v>14.6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43.12</v>
      </c>
      <c r="AH6" s="202">
        <v>0</v>
      </c>
      <c r="AI6" s="202">
        <v>103.96</v>
      </c>
      <c r="AJ6" s="202">
        <v>0</v>
      </c>
      <c r="AK6" s="202">
        <v>0</v>
      </c>
      <c r="AL6" s="202">
        <v>0</v>
      </c>
      <c r="AM6" s="202">
        <v>200</v>
      </c>
      <c r="AN6" s="202">
        <v>0</v>
      </c>
      <c r="AO6">
        <v>0</v>
      </c>
      <c r="AP6" s="202">
        <v>104.77</v>
      </c>
      <c r="AQ6" s="202">
        <v>33.11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246.25</v>
      </c>
      <c r="L7" s="202">
        <v>9.0399999999999991</v>
      </c>
      <c r="M7" s="202">
        <v>30.82</v>
      </c>
      <c r="N7" s="202">
        <v>50.41</v>
      </c>
      <c r="O7" s="202">
        <v>71.19</v>
      </c>
      <c r="P7" s="202">
        <v>26.35</v>
      </c>
      <c r="Q7" s="202">
        <v>8.73</v>
      </c>
      <c r="R7" s="202">
        <v>18</v>
      </c>
      <c r="S7" s="202">
        <v>0</v>
      </c>
      <c r="T7" s="202">
        <v>0</v>
      </c>
      <c r="U7" s="202">
        <v>58.85</v>
      </c>
      <c r="V7" s="202">
        <v>8.83</v>
      </c>
      <c r="W7" s="202">
        <v>19.07</v>
      </c>
      <c r="X7" s="202">
        <v>41.96</v>
      </c>
      <c r="Y7" s="202">
        <v>0</v>
      </c>
      <c r="Z7">
        <v>0</v>
      </c>
      <c r="AA7" s="202">
        <v>14.6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43.12</v>
      </c>
      <c r="AH7" s="202">
        <v>0</v>
      </c>
      <c r="AI7" s="202">
        <v>103.96</v>
      </c>
      <c r="AJ7" s="202">
        <v>0</v>
      </c>
      <c r="AK7" s="202">
        <v>0</v>
      </c>
      <c r="AL7" s="202">
        <v>0</v>
      </c>
      <c r="AM7" s="202">
        <v>200</v>
      </c>
      <c r="AN7" s="202">
        <v>0</v>
      </c>
      <c r="AO7">
        <v>0</v>
      </c>
      <c r="AP7" s="202">
        <v>104.77</v>
      </c>
      <c r="AQ7" s="202">
        <v>33.11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246.25</v>
      </c>
      <c r="L8" s="202">
        <v>9.0399999999999991</v>
      </c>
      <c r="M8" s="202">
        <v>30.82</v>
      </c>
      <c r="N8" s="202">
        <v>50.41</v>
      </c>
      <c r="O8" s="202">
        <v>71.19</v>
      </c>
      <c r="P8" s="202">
        <v>26.35</v>
      </c>
      <c r="Q8" s="202">
        <v>8.73</v>
      </c>
      <c r="R8" s="202">
        <v>18</v>
      </c>
      <c r="S8" s="202">
        <v>0</v>
      </c>
      <c r="T8" s="202">
        <v>0</v>
      </c>
      <c r="U8" s="202">
        <v>58.85</v>
      </c>
      <c r="V8" s="202">
        <v>8.83</v>
      </c>
      <c r="W8" s="202">
        <v>19.07</v>
      </c>
      <c r="X8" s="202">
        <v>41.96</v>
      </c>
      <c r="Y8" s="202">
        <v>0</v>
      </c>
      <c r="Z8">
        <v>0</v>
      </c>
      <c r="AA8" s="202">
        <v>14.6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42.55</v>
      </c>
      <c r="AH8" s="202">
        <v>0</v>
      </c>
      <c r="AI8" s="202">
        <v>103.96</v>
      </c>
      <c r="AJ8" s="202">
        <v>0</v>
      </c>
      <c r="AK8" s="202">
        <v>0</v>
      </c>
      <c r="AL8" s="202">
        <v>0</v>
      </c>
      <c r="AM8" s="202">
        <v>200</v>
      </c>
      <c r="AN8" s="202">
        <v>0</v>
      </c>
      <c r="AO8">
        <v>0</v>
      </c>
      <c r="AP8" s="202">
        <v>104.77</v>
      </c>
      <c r="AQ8" s="202">
        <v>33.11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246.25</v>
      </c>
      <c r="L9" s="202">
        <v>9.0399999999999991</v>
      </c>
      <c r="M9" s="202">
        <v>30.82</v>
      </c>
      <c r="N9" s="202">
        <v>50.41</v>
      </c>
      <c r="O9" s="202">
        <v>71.19</v>
      </c>
      <c r="P9" s="202">
        <v>26.35</v>
      </c>
      <c r="Q9" s="202">
        <v>8.73</v>
      </c>
      <c r="R9" s="202">
        <v>18</v>
      </c>
      <c r="S9" s="202">
        <v>0</v>
      </c>
      <c r="T9" s="202">
        <v>0</v>
      </c>
      <c r="U9" s="202">
        <v>58.85</v>
      </c>
      <c r="V9" s="202">
        <v>8.83</v>
      </c>
      <c r="W9" s="202">
        <v>19.07</v>
      </c>
      <c r="X9" s="202">
        <v>41.96</v>
      </c>
      <c r="Y9" s="202">
        <v>0</v>
      </c>
      <c r="Z9">
        <v>0</v>
      </c>
      <c r="AA9" s="202">
        <v>14.6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42.55</v>
      </c>
      <c r="AH9" s="202">
        <v>0</v>
      </c>
      <c r="AI9" s="202">
        <v>103.96</v>
      </c>
      <c r="AJ9" s="202">
        <v>0</v>
      </c>
      <c r="AK9" s="202">
        <v>0</v>
      </c>
      <c r="AL9" s="202">
        <v>0</v>
      </c>
      <c r="AM9" s="202">
        <v>200</v>
      </c>
      <c r="AN9" s="202">
        <v>0</v>
      </c>
      <c r="AO9">
        <v>0</v>
      </c>
      <c r="AP9" s="202">
        <v>104.77</v>
      </c>
      <c r="AQ9" s="202">
        <v>33.11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246.25</v>
      </c>
      <c r="L10" s="202">
        <v>9.0399999999999991</v>
      </c>
      <c r="M10" s="202">
        <v>30.82</v>
      </c>
      <c r="N10" s="202">
        <v>50.41</v>
      </c>
      <c r="O10" s="202">
        <v>71.19</v>
      </c>
      <c r="P10" s="202">
        <v>26.35</v>
      </c>
      <c r="Q10" s="202">
        <v>8.73</v>
      </c>
      <c r="R10" s="202">
        <v>18</v>
      </c>
      <c r="S10" s="202">
        <v>0</v>
      </c>
      <c r="T10" s="202">
        <v>0</v>
      </c>
      <c r="U10" s="202">
        <v>58.85</v>
      </c>
      <c r="V10" s="202">
        <v>8.83</v>
      </c>
      <c r="W10" s="202">
        <v>19.07</v>
      </c>
      <c r="X10" s="202">
        <v>41.96</v>
      </c>
      <c r="Y10" s="202">
        <v>0</v>
      </c>
      <c r="Z10">
        <v>0</v>
      </c>
      <c r="AA10" s="202">
        <v>14.6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42.55</v>
      </c>
      <c r="AH10" s="202">
        <v>0</v>
      </c>
      <c r="AI10" s="202">
        <v>103.96</v>
      </c>
      <c r="AJ10" s="202">
        <v>0</v>
      </c>
      <c r="AK10" s="202">
        <v>0</v>
      </c>
      <c r="AL10" s="202">
        <v>0</v>
      </c>
      <c r="AM10" s="202">
        <v>200</v>
      </c>
      <c r="AN10" s="202">
        <v>0</v>
      </c>
      <c r="AO10">
        <v>0</v>
      </c>
      <c r="AP10" s="202">
        <v>104.77</v>
      </c>
      <c r="AQ10" s="202">
        <v>33.11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246.25</v>
      </c>
      <c r="L11" s="202">
        <v>9.0399999999999991</v>
      </c>
      <c r="M11" s="202">
        <v>30.82</v>
      </c>
      <c r="N11" s="202">
        <v>50.41</v>
      </c>
      <c r="O11" s="202">
        <v>71.19</v>
      </c>
      <c r="P11" s="202">
        <v>26.35</v>
      </c>
      <c r="Q11" s="202">
        <v>8.73</v>
      </c>
      <c r="R11" s="202">
        <v>18</v>
      </c>
      <c r="S11" s="202">
        <v>0</v>
      </c>
      <c r="T11" s="202">
        <v>0</v>
      </c>
      <c r="U11" s="202">
        <v>58.85</v>
      </c>
      <c r="V11" s="202">
        <v>8.83</v>
      </c>
      <c r="W11" s="202">
        <v>19.07</v>
      </c>
      <c r="X11" s="202">
        <v>41.96</v>
      </c>
      <c r="Y11" s="202">
        <v>0</v>
      </c>
      <c r="Z11">
        <v>0</v>
      </c>
      <c r="AA11" s="202">
        <v>14.6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42.55</v>
      </c>
      <c r="AH11" s="202">
        <v>0</v>
      </c>
      <c r="AI11" s="202">
        <v>134.61000000000001</v>
      </c>
      <c r="AJ11" s="202">
        <v>0</v>
      </c>
      <c r="AK11" s="202">
        <v>0</v>
      </c>
      <c r="AL11" s="202">
        <v>0</v>
      </c>
      <c r="AM11" s="202">
        <v>200</v>
      </c>
      <c r="AN11" s="202">
        <v>0</v>
      </c>
      <c r="AO11">
        <v>0</v>
      </c>
      <c r="AP11" s="202">
        <v>104.77</v>
      </c>
      <c r="AQ11" s="202">
        <v>33.11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246.25</v>
      </c>
      <c r="L12" s="202">
        <v>9.0399999999999991</v>
      </c>
      <c r="M12" s="202">
        <v>30.82</v>
      </c>
      <c r="N12" s="202">
        <v>50.41</v>
      </c>
      <c r="O12" s="202">
        <v>71.19</v>
      </c>
      <c r="P12" s="202">
        <v>26.35</v>
      </c>
      <c r="Q12" s="202">
        <v>8.73</v>
      </c>
      <c r="R12" s="202">
        <v>18</v>
      </c>
      <c r="S12" s="202">
        <v>0</v>
      </c>
      <c r="T12" s="202">
        <v>0</v>
      </c>
      <c r="U12" s="202">
        <v>58.85</v>
      </c>
      <c r="V12" s="202">
        <v>8.83</v>
      </c>
      <c r="W12" s="202">
        <v>19.07</v>
      </c>
      <c r="X12" s="202">
        <v>41.96</v>
      </c>
      <c r="Y12" s="202">
        <v>0</v>
      </c>
      <c r="Z12">
        <v>0</v>
      </c>
      <c r="AA12" s="202">
        <v>14.6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42.55</v>
      </c>
      <c r="AH12" s="202">
        <v>0</v>
      </c>
      <c r="AI12" s="202">
        <v>134.61000000000001</v>
      </c>
      <c r="AJ12" s="202">
        <v>0</v>
      </c>
      <c r="AK12" s="202">
        <v>0</v>
      </c>
      <c r="AL12" s="202">
        <v>0</v>
      </c>
      <c r="AM12" s="202">
        <v>200</v>
      </c>
      <c r="AN12" s="202">
        <v>0</v>
      </c>
      <c r="AO12">
        <v>0</v>
      </c>
      <c r="AP12" s="202">
        <v>104.77</v>
      </c>
      <c r="AQ12" s="202">
        <v>33.11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246.25</v>
      </c>
      <c r="L13" s="202">
        <v>9.0399999999999991</v>
      </c>
      <c r="M13" s="202">
        <v>30.82</v>
      </c>
      <c r="N13" s="202">
        <v>50.41</v>
      </c>
      <c r="O13" s="202">
        <v>71.19</v>
      </c>
      <c r="P13" s="202">
        <v>26.35</v>
      </c>
      <c r="Q13" s="202">
        <v>8.73</v>
      </c>
      <c r="R13" s="202">
        <v>18</v>
      </c>
      <c r="S13" s="202">
        <v>0</v>
      </c>
      <c r="T13" s="202">
        <v>0</v>
      </c>
      <c r="U13" s="202">
        <v>58.85</v>
      </c>
      <c r="V13" s="202">
        <v>8.83</v>
      </c>
      <c r="W13" s="202">
        <v>19.07</v>
      </c>
      <c r="X13" s="202">
        <v>41.96</v>
      </c>
      <c r="Y13" s="202">
        <v>0</v>
      </c>
      <c r="Z13">
        <v>0</v>
      </c>
      <c r="AA13" s="202">
        <v>14.6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42.55</v>
      </c>
      <c r="AH13" s="202">
        <v>0</v>
      </c>
      <c r="AI13" s="202">
        <v>134.61000000000001</v>
      </c>
      <c r="AJ13" s="202">
        <v>0</v>
      </c>
      <c r="AK13" s="202">
        <v>0</v>
      </c>
      <c r="AL13" s="202">
        <v>0</v>
      </c>
      <c r="AM13" s="202">
        <v>200</v>
      </c>
      <c r="AN13" s="202">
        <v>0</v>
      </c>
      <c r="AO13">
        <v>0</v>
      </c>
      <c r="AP13" s="202">
        <v>104.77</v>
      </c>
      <c r="AQ13" s="202">
        <v>33.11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246.25</v>
      </c>
      <c r="L14" s="202">
        <v>9.0399999999999991</v>
      </c>
      <c r="M14" s="202">
        <v>30.82</v>
      </c>
      <c r="N14" s="202">
        <v>50.41</v>
      </c>
      <c r="O14" s="202">
        <v>71.19</v>
      </c>
      <c r="P14" s="202">
        <v>26.35</v>
      </c>
      <c r="Q14" s="202">
        <v>8.73</v>
      </c>
      <c r="R14" s="202">
        <v>18</v>
      </c>
      <c r="S14" s="202">
        <v>0</v>
      </c>
      <c r="T14" s="202">
        <v>0</v>
      </c>
      <c r="U14" s="202">
        <v>58.85</v>
      </c>
      <c r="V14" s="202">
        <v>8.83</v>
      </c>
      <c r="W14" s="202">
        <v>19.07</v>
      </c>
      <c r="X14" s="202">
        <v>41.96</v>
      </c>
      <c r="Y14" s="202">
        <v>0</v>
      </c>
      <c r="Z14">
        <v>0</v>
      </c>
      <c r="AA14" s="202">
        <v>14.6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42.55</v>
      </c>
      <c r="AH14" s="202">
        <v>0</v>
      </c>
      <c r="AI14" s="202">
        <v>134.61000000000001</v>
      </c>
      <c r="AJ14" s="202">
        <v>0</v>
      </c>
      <c r="AK14" s="202">
        <v>0</v>
      </c>
      <c r="AL14" s="202">
        <v>0</v>
      </c>
      <c r="AM14" s="202">
        <v>200</v>
      </c>
      <c r="AN14" s="202">
        <v>0</v>
      </c>
      <c r="AO14">
        <v>0</v>
      </c>
      <c r="AP14" s="202">
        <v>104.77</v>
      </c>
      <c r="AQ14" s="202">
        <v>33.11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246.25</v>
      </c>
      <c r="L15" s="202">
        <v>9.0399999999999991</v>
      </c>
      <c r="M15" s="202">
        <v>30.82</v>
      </c>
      <c r="N15" s="202">
        <v>50.41</v>
      </c>
      <c r="O15" s="202">
        <v>71.19</v>
      </c>
      <c r="P15" s="202">
        <v>26.35</v>
      </c>
      <c r="Q15" s="202">
        <v>8.73</v>
      </c>
      <c r="R15" s="202">
        <v>18</v>
      </c>
      <c r="S15" s="202">
        <v>0</v>
      </c>
      <c r="T15" s="202">
        <v>0</v>
      </c>
      <c r="U15" s="202">
        <v>58.85</v>
      </c>
      <c r="V15" s="202">
        <v>8.83</v>
      </c>
      <c r="W15" s="202">
        <v>19.07</v>
      </c>
      <c r="X15" s="202">
        <v>41.96</v>
      </c>
      <c r="Y15" s="202">
        <v>0</v>
      </c>
      <c r="Z15">
        <v>0</v>
      </c>
      <c r="AA15" s="202">
        <v>14.6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42.55</v>
      </c>
      <c r="AH15" s="202">
        <v>0</v>
      </c>
      <c r="AI15" s="202">
        <v>134.61000000000001</v>
      </c>
      <c r="AJ15" s="202">
        <v>0</v>
      </c>
      <c r="AK15" s="202">
        <v>0</v>
      </c>
      <c r="AL15" s="202">
        <v>0</v>
      </c>
      <c r="AM15" s="202">
        <v>200</v>
      </c>
      <c r="AN15" s="202">
        <v>0</v>
      </c>
      <c r="AO15">
        <v>0</v>
      </c>
      <c r="AP15" s="202">
        <v>104.77</v>
      </c>
      <c r="AQ15" s="202">
        <v>33.11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246.25</v>
      </c>
      <c r="L16" s="202">
        <v>9.0399999999999991</v>
      </c>
      <c r="M16" s="202">
        <v>30.82</v>
      </c>
      <c r="N16" s="202">
        <v>50.41</v>
      </c>
      <c r="O16" s="202">
        <v>71.19</v>
      </c>
      <c r="P16" s="202">
        <v>26.35</v>
      </c>
      <c r="Q16" s="202">
        <v>8.73</v>
      </c>
      <c r="R16" s="202">
        <v>18</v>
      </c>
      <c r="S16" s="202">
        <v>0</v>
      </c>
      <c r="T16" s="202">
        <v>0</v>
      </c>
      <c r="U16" s="202">
        <v>58.85</v>
      </c>
      <c r="V16" s="202">
        <v>8.83</v>
      </c>
      <c r="W16" s="202">
        <v>19.07</v>
      </c>
      <c r="X16" s="202">
        <v>41.96</v>
      </c>
      <c r="Y16" s="202">
        <v>0</v>
      </c>
      <c r="Z16">
        <v>0</v>
      </c>
      <c r="AA16" s="202">
        <v>14.6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42.55</v>
      </c>
      <c r="AH16" s="202">
        <v>0</v>
      </c>
      <c r="AI16" s="202">
        <v>134.61000000000001</v>
      </c>
      <c r="AJ16" s="202">
        <v>0</v>
      </c>
      <c r="AK16" s="202">
        <v>0</v>
      </c>
      <c r="AL16" s="202">
        <v>0</v>
      </c>
      <c r="AM16" s="202">
        <v>200</v>
      </c>
      <c r="AN16" s="202">
        <v>0</v>
      </c>
      <c r="AO16">
        <v>0</v>
      </c>
      <c r="AP16" s="202">
        <v>104.77</v>
      </c>
      <c r="AQ16" s="202">
        <v>33.11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246.25</v>
      </c>
      <c r="L17" s="202">
        <v>9.0399999999999991</v>
      </c>
      <c r="M17" s="202">
        <v>30.82</v>
      </c>
      <c r="N17" s="202">
        <v>50.41</v>
      </c>
      <c r="O17" s="202">
        <v>71.19</v>
      </c>
      <c r="P17" s="202">
        <v>26.35</v>
      </c>
      <c r="Q17" s="202">
        <v>8.73</v>
      </c>
      <c r="R17" s="202">
        <v>18</v>
      </c>
      <c r="S17" s="202">
        <v>0</v>
      </c>
      <c r="T17" s="202">
        <v>0</v>
      </c>
      <c r="U17" s="202">
        <v>58.85</v>
      </c>
      <c r="V17" s="202">
        <v>8.83</v>
      </c>
      <c r="W17" s="202">
        <v>19.07</v>
      </c>
      <c r="X17" s="202">
        <v>41.96</v>
      </c>
      <c r="Y17" s="202">
        <v>0</v>
      </c>
      <c r="Z17">
        <v>0</v>
      </c>
      <c r="AA17" s="202">
        <v>14.6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42.55</v>
      </c>
      <c r="AH17" s="202">
        <v>0</v>
      </c>
      <c r="AI17" s="202">
        <v>134.61000000000001</v>
      </c>
      <c r="AJ17" s="202">
        <v>0</v>
      </c>
      <c r="AK17" s="202">
        <v>0</v>
      </c>
      <c r="AL17" s="202">
        <v>0</v>
      </c>
      <c r="AM17" s="202">
        <v>200</v>
      </c>
      <c r="AN17" s="202">
        <v>0</v>
      </c>
      <c r="AO17">
        <v>0</v>
      </c>
      <c r="AP17" s="202">
        <v>104.77</v>
      </c>
      <c r="AQ17" s="202">
        <v>33.11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244.16</v>
      </c>
      <c r="L18" s="202">
        <v>9.0399999999999991</v>
      </c>
      <c r="M18" s="202">
        <v>30.82</v>
      </c>
      <c r="N18" s="202">
        <v>50.41</v>
      </c>
      <c r="O18" s="202">
        <v>71.19</v>
      </c>
      <c r="P18" s="202">
        <v>26.35</v>
      </c>
      <c r="Q18" s="202">
        <v>8.73</v>
      </c>
      <c r="R18" s="202">
        <v>18</v>
      </c>
      <c r="S18" s="202">
        <v>0</v>
      </c>
      <c r="T18" s="202">
        <v>0</v>
      </c>
      <c r="U18" s="202">
        <v>58.85</v>
      </c>
      <c r="V18" s="202">
        <v>8.83</v>
      </c>
      <c r="W18" s="202">
        <v>19.07</v>
      </c>
      <c r="X18" s="202">
        <v>41.96</v>
      </c>
      <c r="Y18" s="202">
        <v>0</v>
      </c>
      <c r="Z18">
        <v>0</v>
      </c>
      <c r="AA18" s="202">
        <v>14.6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42.55</v>
      </c>
      <c r="AH18" s="202">
        <v>0</v>
      </c>
      <c r="AI18" s="202">
        <v>134.61000000000001</v>
      </c>
      <c r="AJ18" s="202">
        <v>0</v>
      </c>
      <c r="AK18" s="202">
        <v>0</v>
      </c>
      <c r="AL18" s="202">
        <v>0</v>
      </c>
      <c r="AM18" s="202">
        <v>200</v>
      </c>
      <c r="AN18" s="202">
        <v>0</v>
      </c>
      <c r="AO18">
        <v>0</v>
      </c>
      <c r="AP18" s="202">
        <v>104.77</v>
      </c>
      <c r="AQ18" s="202">
        <v>33.11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254.81</v>
      </c>
      <c r="L19" s="202">
        <v>9.0399999999999991</v>
      </c>
      <c r="M19" s="202">
        <v>30.82</v>
      </c>
      <c r="N19" s="202">
        <v>50.41</v>
      </c>
      <c r="O19" s="202">
        <v>71.19</v>
      </c>
      <c r="P19" s="202">
        <v>26.35</v>
      </c>
      <c r="Q19" s="202">
        <v>8.73</v>
      </c>
      <c r="R19" s="202">
        <v>18</v>
      </c>
      <c r="S19" s="202">
        <v>0</v>
      </c>
      <c r="T19" s="202">
        <v>0</v>
      </c>
      <c r="U19" s="202">
        <v>58.85</v>
      </c>
      <c r="V19" s="202">
        <v>8.83</v>
      </c>
      <c r="W19" s="202">
        <v>19.07</v>
      </c>
      <c r="X19" s="202">
        <v>41.96</v>
      </c>
      <c r="Y19" s="202">
        <v>0</v>
      </c>
      <c r="Z19">
        <v>0</v>
      </c>
      <c r="AA19" s="202">
        <v>14.6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42.55</v>
      </c>
      <c r="AH19" s="202">
        <v>0</v>
      </c>
      <c r="AI19" s="202">
        <v>134.61000000000001</v>
      </c>
      <c r="AJ19" s="202">
        <v>0</v>
      </c>
      <c r="AK19" s="202">
        <v>0</v>
      </c>
      <c r="AL19" s="202">
        <v>0</v>
      </c>
      <c r="AM19" s="202">
        <v>200</v>
      </c>
      <c r="AN19" s="202">
        <v>0</v>
      </c>
      <c r="AO19">
        <v>0</v>
      </c>
      <c r="AP19" s="202">
        <v>104.77</v>
      </c>
      <c r="AQ19" s="202">
        <v>33.11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246.25</v>
      </c>
      <c r="L20" s="202">
        <v>9.0399999999999991</v>
      </c>
      <c r="M20" s="202">
        <v>30.82</v>
      </c>
      <c r="N20" s="202">
        <v>50.41</v>
      </c>
      <c r="O20" s="202">
        <v>71.19</v>
      </c>
      <c r="P20" s="202">
        <v>26.35</v>
      </c>
      <c r="Q20" s="202">
        <v>8.73</v>
      </c>
      <c r="R20" s="202">
        <v>18</v>
      </c>
      <c r="S20" s="202">
        <v>0</v>
      </c>
      <c r="T20" s="202">
        <v>0</v>
      </c>
      <c r="U20" s="202">
        <v>58.85</v>
      </c>
      <c r="V20" s="202">
        <v>8.83</v>
      </c>
      <c r="W20" s="202">
        <v>19.07</v>
      </c>
      <c r="X20" s="202">
        <v>41.96</v>
      </c>
      <c r="Y20" s="202">
        <v>0</v>
      </c>
      <c r="Z20">
        <v>0</v>
      </c>
      <c r="AA20" s="202">
        <v>14.6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42.55</v>
      </c>
      <c r="AH20" s="202">
        <v>0</v>
      </c>
      <c r="AI20" s="202">
        <v>134.61000000000001</v>
      </c>
      <c r="AJ20" s="202">
        <v>0</v>
      </c>
      <c r="AK20" s="202">
        <v>0</v>
      </c>
      <c r="AL20" s="202">
        <v>0</v>
      </c>
      <c r="AM20" s="202">
        <v>200</v>
      </c>
      <c r="AN20" s="202">
        <v>0</v>
      </c>
      <c r="AO20">
        <v>0</v>
      </c>
      <c r="AP20" s="202">
        <v>104.77</v>
      </c>
      <c r="AQ20" s="202">
        <v>33.11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246.25</v>
      </c>
      <c r="L21" s="202">
        <v>9.0399999999999991</v>
      </c>
      <c r="M21" s="202">
        <v>30.82</v>
      </c>
      <c r="N21" s="202">
        <v>50.41</v>
      </c>
      <c r="O21" s="202">
        <v>71.19</v>
      </c>
      <c r="P21" s="202">
        <v>26.35</v>
      </c>
      <c r="Q21" s="202">
        <v>8.7200000000000006</v>
      </c>
      <c r="R21" s="202">
        <v>18</v>
      </c>
      <c r="S21" s="202">
        <v>0</v>
      </c>
      <c r="T21" s="202">
        <v>0</v>
      </c>
      <c r="U21" s="202">
        <v>58.85</v>
      </c>
      <c r="V21" s="202">
        <v>8.83</v>
      </c>
      <c r="W21" s="202">
        <v>19.07</v>
      </c>
      <c r="X21" s="202">
        <v>41.96</v>
      </c>
      <c r="Y21" s="202">
        <v>0</v>
      </c>
      <c r="Z21">
        <v>0</v>
      </c>
      <c r="AA21" s="202">
        <v>14.6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42.55</v>
      </c>
      <c r="AH21" s="202">
        <v>0</v>
      </c>
      <c r="AI21" s="202">
        <v>134.61000000000001</v>
      </c>
      <c r="AJ21" s="202">
        <v>0</v>
      </c>
      <c r="AK21" s="202">
        <v>0</v>
      </c>
      <c r="AL21" s="202">
        <v>0</v>
      </c>
      <c r="AM21" s="202">
        <v>165.03</v>
      </c>
      <c r="AN21" s="202">
        <v>0</v>
      </c>
      <c r="AO21">
        <v>0</v>
      </c>
      <c r="AP21" s="202">
        <v>104.77</v>
      </c>
      <c r="AQ21" s="202">
        <v>33.11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246.25</v>
      </c>
      <c r="L22" s="202">
        <v>9.0399999999999991</v>
      </c>
      <c r="M22" s="202">
        <v>30.82</v>
      </c>
      <c r="N22" s="202">
        <v>50.41</v>
      </c>
      <c r="O22" s="202">
        <v>71.19</v>
      </c>
      <c r="P22" s="202">
        <v>26.35</v>
      </c>
      <c r="Q22" s="202">
        <v>8.7200000000000006</v>
      </c>
      <c r="R22" s="202">
        <v>18</v>
      </c>
      <c r="S22" s="202">
        <v>0</v>
      </c>
      <c r="T22" s="202">
        <v>0</v>
      </c>
      <c r="U22" s="202">
        <v>58.85</v>
      </c>
      <c r="V22" s="202">
        <v>8.83</v>
      </c>
      <c r="W22" s="202">
        <v>19.07</v>
      </c>
      <c r="X22" s="202">
        <v>41.96</v>
      </c>
      <c r="Y22" s="202">
        <v>0</v>
      </c>
      <c r="Z22">
        <v>0</v>
      </c>
      <c r="AA22" s="202">
        <v>15.05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42.55</v>
      </c>
      <c r="AH22" s="202">
        <v>0</v>
      </c>
      <c r="AI22" s="202">
        <v>134.61000000000001</v>
      </c>
      <c r="AJ22" s="202">
        <v>0</v>
      </c>
      <c r="AK22" s="202">
        <v>0</v>
      </c>
      <c r="AL22" s="202">
        <v>0</v>
      </c>
      <c r="AM22" s="202">
        <v>147.93</v>
      </c>
      <c r="AN22" s="202">
        <v>0</v>
      </c>
      <c r="AO22">
        <v>0</v>
      </c>
      <c r="AP22" s="202">
        <v>104.77</v>
      </c>
      <c r="AQ22" s="202">
        <v>33.11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246.25</v>
      </c>
      <c r="L23" s="202">
        <v>9.0399999999999991</v>
      </c>
      <c r="M23" s="202">
        <v>30.82</v>
      </c>
      <c r="N23" s="202">
        <v>50.41</v>
      </c>
      <c r="O23" s="202">
        <v>71.19</v>
      </c>
      <c r="P23" s="202">
        <v>26.35</v>
      </c>
      <c r="Q23" s="202">
        <v>8.7200000000000006</v>
      </c>
      <c r="R23" s="202">
        <v>18</v>
      </c>
      <c r="S23" s="202">
        <v>0</v>
      </c>
      <c r="T23" s="202">
        <v>0</v>
      </c>
      <c r="U23" s="202">
        <v>58.85</v>
      </c>
      <c r="V23" s="202">
        <v>8.83</v>
      </c>
      <c r="W23" s="202">
        <v>19.07</v>
      </c>
      <c r="X23" s="202">
        <v>41.96</v>
      </c>
      <c r="Y23" s="202">
        <v>0</v>
      </c>
      <c r="Z23">
        <v>0</v>
      </c>
      <c r="AA23" s="202">
        <v>15.05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42.55</v>
      </c>
      <c r="AH23" s="202">
        <v>0</v>
      </c>
      <c r="AI23" s="202">
        <v>134.61000000000001</v>
      </c>
      <c r="AJ23" s="202">
        <v>0</v>
      </c>
      <c r="AK23" s="202">
        <v>0</v>
      </c>
      <c r="AL23" s="202">
        <v>0</v>
      </c>
      <c r="AM23" s="202">
        <v>177.3</v>
      </c>
      <c r="AN23" s="202">
        <v>0</v>
      </c>
      <c r="AO23">
        <v>0</v>
      </c>
      <c r="AP23" s="202">
        <v>104.77</v>
      </c>
      <c r="AQ23" s="202">
        <v>33.11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246.25</v>
      </c>
      <c r="L24" s="202">
        <v>9.0399999999999991</v>
      </c>
      <c r="M24" s="202">
        <v>30.82</v>
      </c>
      <c r="N24" s="202">
        <v>50.41</v>
      </c>
      <c r="O24" s="202">
        <v>71.19</v>
      </c>
      <c r="P24" s="202">
        <v>26.35</v>
      </c>
      <c r="Q24" s="202">
        <v>8.7200000000000006</v>
      </c>
      <c r="R24" s="202">
        <v>18</v>
      </c>
      <c r="S24" s="202">
        <v>0</v>
      </c>
      <c r="T24" s="202">
        <v>0</v>
      </c>
      <c r="U24" s="202">
        <v>58.85</v>
      </c>
      <c r="V24" s="202">
        <v>8.83</v>
      </c>
      <c r="W24" s="202">
        <v>19.07</v>
      </c>
      <c r="X24" s="202">
        <v>41.96</v>
      </c>
      <c r="Y24" s="202">
        <v>0</v>
      </c>
      <c r="Z24">
        <v>0</v>
      </c>
      <c r="AA24" s="202">
        <v>15.05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42.55</v>
      </c>
      <c r="AH24" s="202">
        <v>0</v>
      </c>
      <c r="AI24" s="202">
        <v>134.61000000000001</v>
      </c>
      <c r="AJ24" s="202">
        <v>0</v>
      </c>
      <c r="AK24" s="202">
        <v>0</v>
      </c>
      <c r="AL24" s="202">
        <v>0</v>
      </c>
      <c r="AM24" s="202">
        <v>165.5</v>
      </c>
      <c r="AN24" s="202">
        <v>0</v>
      </c>
      <c r="AO24">
        <v>0</v>
      </c>
      <c r="AP24" s="202">
        <v>104.77</v>
      </c>
      <c r="AQ24" s="202">
        <v>33.11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246.25</v>
      </c>
      <c r="L25" s="202">
        <v>9.0399999999999991</v>
      </c>
      <c r="M25" s="202">
        <v>30.82</v>
      </c>
      <c r="N25" s="202">
        <v>50.41</v>
      </c>
      <c r="O25" s="202">
        <v>71.19</v>
      </c>
      <c r="P25" s="202">
        <v>26.35</v>
      </c>
      <c r="Q25" s="202">
        <v>8.7200000000000006</v>
      </c>
      <c r="R25" s="202">
        <v>18</v>
      </c>
      <c r="S25" s="202">
        <v>0</v>
      </c>
      <c r="T25" s="202">
        <v>0</v>
      </c>
      <c r="U25" s="202">
        <v>58.85</v>
      </c>
      <c r="V25" s="202">
        <v>8.83</v>
      </c>
      <c r="W25" s="202">
        <v>19.07</v>
      </c>
      <c r="X25" s="202">
        <v>41.96</v>
      </c>
      <c r="Y25" s="202">
        <v>0</v>
      </c>
      <c r="Z25">
        <v>0</v>
      </c>
      <c r="AA25" s="202">
        <v>15.05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42.55</v>
      </c>
      <c r="AH25" s="202">
        <v>0</v>
      </c>
      <c r="AI25" s="202">
        <v>134.61000000000001</v>
      </c>
      <c r="AJ25" s="202">
        <v>0</v>
      </c>
      <c r="AK25" s="202">
        <v>0</v>
      </c>
      <c r="AL25" s="202">
        <v>0</v>
      </c>
      <c r="AM25" s="202">
        <v>112.16</v>
      </c>
      <c r="AN25" s="202">
        <v>0</v>
      </c>
      <c r="AO25">
        <v>0</v>
      </c>
      <c r="AP25" s="202">
        <v>104.77</v>
      </c>
      <c r="AQ25" s="202">
        <v>33.11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246.25</v>
      </c>
      <c r="L26" s="202">
        <v>9.0399999999999991</v>
      </c>
      <c r="M26" s="202">
        <v>30.82</v>
      </c>
      <c r="N26" s="202">
        <v>50.41</v>
      </c>
      <c r="O26" s="202">
        <v>71.19</v>
      </c>
      <c r="P26" s="202">
        <v>26.35</v>
      </c>
      <c r="Q26" s="202">
        <v>8.7200000000000006</v>
      </c>
      <c r="R26" s="202">
        <v>18</v>
      </c>
      <c r="S26" s="202">
        <v>0</v>
      </c>
      <c r="T26" s="202">
        <v>0</v>
      </c>
      <c r="U26" s="202">
        <v>58.85</v>
      </c>
      <c r="V26" s="202">
        <v>8.83</v>
      </c>
      <c r="W26" s="202">
        <v>19.07</v>
      </c>
      <c r="X26" s="202">
        <v>41.96</v>
      </c>
      <c r="Y26" s="202">
        <v>0</v>
      </c>
      <c r="Z26">
        <v>0</v>
      </c>
      <c r="AA26" s="202">
        <v>15.05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42.55</v>
      </c>
      <c r="AH26" s="202">
        <v>0</v>
      </c>
      <c r="AI26" s="202">
        <v>134.61000000000001</v>
      </c>
      <c r="AJ26" s="202">
        <v>0</v>
      </c>
      <c r="AK26" s="202">
        <v>0</v>
      </c>
      <c r="AL26" s="202">
        <v>0</v>
      </c>
      <c r="AM26" s="202">
        <v>136.09</v>
      </c>
      <c r="AN26" s="202">
        <v>0</v>
      </c>
      <c r="AO26">
        <v>0</v>
      </c>
      <c r="AP26" s="202">
        <v>104.77</v>
      </c>
      <c r="AQ26" s="202">
        <v>33.11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250.87</v>
      </c>
      <c r="L27" s="202">
        <v>9.0399999999999991</v>
      </c>
      <c r="M27" s="202">
        <v>30.82</v>
      </c>
      <c r="N27" s="202">
        <v>50.41</v>
      </c>
      <c r="O27" s="202">
        <v>71.19</v>
      </c>
      <c r="P27" s="202">
        <v>26.35</v>
      </c>
      <c r="Q27" s="202">
        <v>8.7200000000000006</v>
      </c>
      <c r="R27" s="202">
        <v>18</v>
      </c>
      <c r="S27" s="202">
        <v>0</v>
      </c>
      <c r="T27" s="202">
        <v>0</v>
      </c>
      <c r="U27" s="202">
        <v>58.85</v>
      </c>
      <c r="V27" s="202">
        <v>8.83</v>
      </c>
      <c r="W27" s="202">
        <v>19.07</v>
      </c>
      <c r="X27" s="202">
        <v>41.96</v>
      </c>
      <c r="Y27" s="202">
        <v>0</v>
      </c>
      <c r="Z27">
        <v>0</v>
      </c>
      <c r="AA27" s="202">
        <v>15.05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42.55</v>
      </c>
      <c r="AH27" s="202">
        <v>0</v>
      </c>
      <c r="AI27" s="202">
        <v>134.61000000000001</v>
      </c>
      <c r="AJ27" s="202">
        <v>0</v>
      </c>
      <c r="AK27" s="202">
        <v>0</v>
      </c>
      <c r="AL27" s="202">
        <v>0</v>
      </c>
      <c r="AM27" s="202">
        <v>176.28</v>
      </c>
      <c r="AN27" s="202">
        <v>0</v>
      </c>
      <c r="AO27">
        <v>0</v>
      </c>
      <c r="AP27" s="202">
        <v>104.77</v>
      </c>
      <c r="AQ27" s="202">
        <v>33.11</v>
      </c>
      <c r="AR27" s="202">
        <v>13.06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219.77</v>
      </c>
      <c r="L28" s="202">
        <v>9.0399999999999991</v>
      </c>
      <c r="M28" s="202">
        <v>30.82</v>
      </c>
      <c r="N28" s="202">
        <v>50.41</v>
      </c>
      <c r="O28" s="202">
        <v>71.19</v>
      </c>
      <c r="P28" s="202">
        <v>26.35</v>
      </c>
      <c r="Q28" s="202">
        <v>8.7200000000000006</v>
      </c>
      <c r="R28" s="202">
        <v>18</v>
      </c>
      <c r="S28" s="202">
        <v>0</v>
      </c>
      <c r="T28" s="202">
        <v>0</v>
      </c>
      <c r="U28" s="202">
        <v>58.85</v>
      </c>
      <c r="V28" s="202">
        <v>8.83</v>
      </c>
      <c r="W28" s="202">
        <v>19.07</v>
      </c>
      <c r="X28" s="202">
        <v>41.96</v>
      </c>
      <c r="Y28" s="202">
        <v>0</v>
      </c>
      <c r="Z28">
        <v>0</v>
      </c>
      <c r="AA28" s="202">
        <v>15.05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42.55</v>
      </c>
      <c r="AH28" s="202">
        <v>0</v>
      </c>
      <c r="AI28" s="202">
        <v>134.61000000000001</v>
      </c>
      <c r="AJ28" s="202">
        <v>0</v>
      </c>
      <c r="AK28" s="202">
        <v>0</v>
      </c>
      <c r="AL28" s="202">
        <v>0</v>
      </c>
      <c r="AM28" s="202">
        <v>185.31</v>
      </c>
      <c r="AN28" s="202">
        <v>0</v>
      </c>
      <c r="AO28">
        <v>0</v>
      </c>
      <c r="AP28" s="202">
        <v>104.77</v>
      </c>
      <c r="AQ28" s="202">
        <v>33.11</v>
      </c>
      <c r="AR28" s="202">
        <v>25.94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245.96</v>
      </c>
      <c r="L29" s="202">
        <v>9.0399999999999991</v>
      </c>
      <c r="M29" s="202">
        <v>30.82</v>
      </c>
      <c r="N29" s="202">
        <v>50.41</v>
      </c>
      <c r="O29" s="202">
        <v>71.19</v>
      </c>
      <c r="P29" s="202">
        <v>26.35</v>
      </c>
      <c r="Q29" s="202">
        <v>8.7200000000000006</v>
      </c>
      <c r="R29" s="202">
        <v>18</v>
      </c>
      <c r="S29" s="202">
        <v>0</v>
      </c>
      <c r="T29" s="202">
        <v>0</v>
      </c>
      <c r="U29" s="202">
        <v>59.79</v>
      </c>
      <c r="V29" s="202">
        <v>8.83</v>
      </c>
      <c r="W29" s="202">
        <v>19.07</v>
      </c>
      <c r="X29" s="202">
        <v>41.96</v>
      </c>
      <c r="Y29" s="202">
        <v>0</v>
      </c>
      <c r="Z29">
        <v>0</v>
      </c>
      <c r="AA29" s="202">
        <v>15.05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42.55</v>
      </c>
      <c r="AH29" s="202">
        <v>0</v>
      </c>
      <c r="AI29" s="202">
        <v>134.61000000000001</v>
      </c>
      <c r="AJ29" s="202">
        <v>0</v>
      </c>
      <c r="AK29" s="202">
        <v>0</v>
      </c>
      <c r="AL29" s="202">
        <v>0</v>
      </c>
      <c r="AM29" s="202">
        <v>200</v>
      </c>
      <c r="AN29" s="202">
        <v>0</v>
      </c>
      <c r="AO29">
        <v>0</v>
      </c>
      <c r="AP29" s="202">
        <v>104.77</v>
      </c>
      <c r="AQ29" s="202">
        <v>33.11</v>
      </c>
      <c r="AR29" s="202">
        <v>30.4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246.25</v>
      </c>
      <c r="L30" s="202">
        <v>9.0399999999999991</v>
      </c>
      <c r="M30" s="202">
        <v>30.82</v>
      </c>
      <c r="N30" s="202">
        <v>50.41</v>
      </c>
      <c r="O30" s="202">
        <v>71.19</v>
      </c>
      <c r="P30" s="202">
        <v>26.35</v>
      </c>
      <c r="Q30" s="202">
        <v>8.7200000000000006</v>
      </c>
      <c r="R30" s="202">
        <v>18</v>
      </c>
      <c r="S30" s="202">
        <v>0</v>
      </c>
      <c r="T30" s="202">
        <v>0</v>
      </c>
      <c r="U30" s="202">
        <v>60.02</v>
      </c>
      <c r="V30" s="202">
        <v>8.83</v>
      </c>
      <c r="W30" s="202">
        <v>19.07</v>
      </c>
      <c r="X30" s="202">
        <v>41.96</v>
      </c>
      <c r="Y30" s="202">
        <v>0</v>
      </c>
      <c r="Z30">
        <v>0</v>
      </c>
      <c r="AA30" s="202">
        <v>15.05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42.55</v>
      </c>
      <c r="AH30" s="202">
        <v>0</v>
      </c>
      <c r="AI30" s="202">
        <v>134.61000000000001</v>
      </c>
      <c r="AJ30" s="202">
        <v>0</v>
      </c>
      <c r="AK30" s="202">
        <v>0</v>
      </c>
      <c r="AL30" s="202">
        <v>0</v>
      </c>
      <c r="AM30" s="202">
        <v>200</v>
      </c>
      <c r="AN30" s="202">
        <v>0</v>
      </c>
      <c r="AO30">
        <v>0</v>
      </c>
      <c r="AP30" s="202">
        <v>104.77</v>
      </c>
      <c r="AQ30" s="202">
        <v>33.11</v>
      </c>
      <c r="AR30" s="202">
        <v>33.5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246.25</v>
      </c>
      <c r="L31" s="202">
        <v>9.0399999999999991</v>
      </c>
      <c r="M31" s="202">
        <v>30.82</v>
      </c>
      <c r="N31" s="202">
        <v>50.41</v>
      </c>
      <c r="O31" s="202">
        <v>71.19</v>
      </c>
      <c r="P31" s="202">
        <v>26.35</v>
      </c>
      <c r="Q31" s="202">
        <v>8.7200000000000006</v>
      </c>
      <c r="R31" s="202">
        <v>18</v>
      </c>
      <c r="S31" s="202">
        <v>0</v>
      </c>
      <c r="T31" s="202">
        <v>0</v>
      </c>
      <c r="U31" s="202">
        <v>60.02</v>
      </c>
      <c r="V31" s="202">
        <v>8.83</v>
      </c>
      <c r="W31" s="202">
        <v>19.07</v>
      </c>
      <c r="X31" s="202">
        <v>41.96</v>
      </c>
      <c r="Y31" s="202">
        <v>0</v>
      </c>
      <c r="Z31">
        <v>0</v>
      </c>
      <c r="AA31" s="202">
        <v>15.05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42.55</v>
      </c>
      <c r="AH31" s="202">
        <v>0</v>
      </c>
      <c r="AI31" s="202">
        <v>134.61000000000001</v>
      </c>
      <c r="AJ31" s="202">
        <v>0</v>
      </c>
      <c r="AK31" s="202">
        <v>0</v>
      </c>
      <c r="AL31" s="202">
        <v>0</v>
      </c>
      <c r="AM31" s="202">
        <v>200</v>
      </c>
      <c r="AN31" s="202">
        <v>0</v>
      </c>
      <c r="AO31">
        <v>0</v>
      </c>
      <c r="AP31" s="202">
        <v>104.77</v>
      </c>
      <c r="AQ31" s="202">
        <v>33.11</v>
      </c>
      <c r="AR31" s="202">
        <v>35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246.25</v>
      </c>
      <c r="L32" s="202">
        <v>9.0399999999999991</v>
      </c>
      <c r="M32" s="202">
        <v>30.82</v>
      </c>
      <c r="N32" s="202">
        <v>50.41</v>
      </c>
      <c r="O32" s="202">
        <v>71.19</v>
      </c>
      <c r="P32" s="202">
        <v>26.35</v>
      </c>
      <c r="Q32" s="202">
        <v>8.7200000000000006</v>
      </c>
      <c r="R32" s="202">
        <v>18</v>
      </c>
      <c r="S32" s="202">
        <v>0</v>
      </c>
      <c r="T32" s="202">
        <v>0</v>
      </c>
      <c r="U32" s="202">
        <v>60.02</v>
      </c>
      <c r="V32" s="202">
        <v>8.83</v>
      </c>
      <c r="W32" s="202">
        <v>19.07</v>
      </c>
      <c r="X32" s="202">
        <v>41.96</v>
      </c>
      <c r="Y32" s="202">
        <v>0</v>
      </c>
      <c r="Z32">
        <v>0</v>
      </c>
      <c r="AA32" s="202">
        <v>15.05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42.55</v>
      </c>
      <c r="AH32" s="202">
        <v>0</v>
      </c>
      <c r="AI32" s="202">
        <v>134.61000000000001</v>
      </c>
      <c r="AJ32" s="202">
        <v>0</v>
      </c>
      <c r="AK32" s="202">
        <v>0</v>
      </c>
      <c r="AL32" s="202">
        <v>0</v>
      </c>
      <c r="AM32" s="202">
        <v>171.43</v>
      </c>
      <c r="AN32" s="202">
        <v>0</v>
      </c>
      <c r="AO32">
        <v>0</v>
      </c>
      <c r="AP32" s="202">
        <v>104.77</v>
      </c>
      <c r="AQ32" s="202">
        <v>33.11</v>
      </c>
      <c r="AR32" s="202">
        <v>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246.25</v>
      </c>
      <c r="L33" s="202">
        <v>9.0399999999999991</v>
      </c>
      <c r="M33" s="202">
        <v>30.82</v>
      </c>
      <c r="N33" s="202">
        <v>50.41</v>
      </c>
      <c r="O33" s="202">
        <v>71.19</v>
      </c>
      <c r="P33" s="202">
        <v>26.35</v>
      </c>
      <c r="Q33" s="202">
        <v>8.7200000000000006</v>
      </c>
      <c r="R33" s="202">
        <v>18</v>
      </c>
      <c r="S33" s="202">
        <v>0</v>
      </c>
      <c r="T33" s="202">
        <v>0</v>
      </c>
      <c r="U33" s="202">
        <v>60.02</v>
      </c>
      <c r="V33" s="202">
        <v>8.83</v>
      </c>
      <c r="W33" s="202">
        <v>19.07</v>
      </c>
      <c r="X33" s="202">
        <v>41.96</v>
      </c>
      <c r="Y33" s="202">
        <v>0</v>
      </c>
      <c r="Z33">
        <v>0</v>
      </c>
      <c r="AA33" s="202">
        <v>15.05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42.55</v>
      </c>
      <c r="AH33" s="202">
        <v>0</v>
      </c>
      <c r="AI33" s="202">
        <v>134.61000000000001</v>
      </c>
      <c r="AJ33" s="202">
        <v>0</v>
      </c>
      <c r="AK33" s="202">
        <v>0</v>
      </c>
      <c r="AL33" s="202">
        <v>0</v>
      </c>
      <c r="AM33" s="202">
        <v>180.73</v>
      </c>
      <c r="AN33" s="202">
        <v>0</v>
      </c>
      <c r="AO33">
        <v>0</v>
      </c>
      <c r="AP33" s="202">
        <v>104.77</v>
      </c>
      <c r="AQ33" s="202">
        <v>33.11</v>
      </c>
      <c r="AR33" s="202">
        <v>38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246.25</v>
      </c>
      <c r="L34" s="202">
        <v>9.35</v>
      </c>
      <c r="M34" s="202">
        <v>30.82</v>
      </c>
      <c r="N34" s="202">
        <v>50.41</v>
      </c>
      <c r="O34" s="202">
        <v>71.19</v>
      </c>
      <c r="P34" s="202">
        <v>26.35</v>
      </c>
      <c r="Q34" s="202">
        <v>8.73</v>
      </c>
      <c r="R34" s="202">
        <v>18</v>
      </c>
      <c r="S34" s="202">
        <v>0</v>
      </c>
      <c r="T34" s="202">
        <v>0</v>
      </c>
      <c r="U34" s="202">
        <v>60.02</v>
      </c>
      <c r="V34" s="202">
        <v>8.83</v>
      </c>
      <c r="W34" s="202">
        <v>19.07</v>
      </c>
      <c r="X34" s="202">
        <v>41.96</v>
      </c>
      <c r="Y34" s="202">
        <v>0</v>
      </c>
      <c r="Z34">
        <v>0</v>
      </c>
      <c r="AA34" s="202">
        <v>15.05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42.55</v>
      </c>
      <c r="AH34" s="202">
        <v>0</v>
      </c>
      <c r="AI34" s="202">
        <v>134.61000000000001</v>
      </c>
      <c r="AJ34" s="202">
        <v>0</v>
      </c>
      <c r="AK34" s="202">
        <v>0</v>
      </c>
      <c r="AL34" s="202">
        <v>0</v>
      </c>
      <c r="AM34" s="202">
        <v>186.59</v>
      </c>
      <c r="AN34" s="202">
        <v>0</v>
      </c>
      <c r="AO34">
        <v>0</v>
      </c>
      <c r="AP34" s="202">
        <v>104.77</v>
      </c>
      <c r="AQ34" s="202">
        <v>33.11</v>
      </c>
      <c r="AR34" s="202">
        <v>39.5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246.25</v>
      </c>
      <c r="L35" s="202">
        <v>8.9499999999999993</v>
      </c>
      <c r="M35" s="202">
        <v>30.82</v>
      </c>
      <c r="N35" s="202">
        <v>50.41</v>
      </c>
      <c r="O35" s="202">
        <v>71.19</v>
      </c>
      <c r="P35" s="202">
        <v>26.35</v>
      </c>
      <c r="Q35" s="202">
        <v>8.73</v>
      </c>
      <c r="R35" s="202">
        <v>17.989999999999998</v>
      </c>
      <c r="S35" s="202">
        <v>0</v>
      </c>
      <c r="T35" s="202">
        <v>0</v>
      </c>
      <c r="U35" s="202">
        <v>60.02</v>
      </c>
      <c r="V35" s="202">
        <v>8.83</v>
      </c>
      <c r="W35" s="202">
        <v>19.07</v>
      </c>
      <c r="X35" s="202">
        <v>41.96</v>
      </c>
      <c r="Y35" s="202">
        <v>0</v>
      </c>
      <c r="Z35">
        <v>0</v>
      </c>
      <c r="AA35" s="202">
        <v>15.05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42.55</v>
      </c>
      <c r="AH35" s="202">
        <v>0</v>
      </c>
      <c r="AI35" s="202">
        <v>134.61000000000001</v>
      </c>
      <c r="AJ35" s="202">
        <v>0</v>
      </c>
      <c r="AK35" s="202">
        <v>0</v>
      </c>
      <c r="AL35" s="202">
        <v>0</v>
      </c>
      <c r="AM35" s="202">
        <v>183.31</v>
      </c>
      <c r="AN35" s="202">
        <v>0</v>
      </c>
      <c r="AO35">
        <v>0</v>
      </c>
      <c r="AP35" s="202">
        <v>104.77</v>
      </c>
      <c r="AQ35" s="202">
        <v>34.26</v>
      </c>
      <c r="AR35" s="202">
        <v>41.5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246.25</v>
      </c>
      <c r="L36" s="202">
        <v>9.02</v>
      </c>
      <c r="M36" s="202">
        <v>30.82</v>
      </c>
      <c r="N36" s="202">
        <v>50.41</v>
      </c>
      <c r="O36" s="202">
        <v>71.19</v>
      </c>
      <c r="P36" s="202">
        <v>26.35</v>
      </c>
      <c r="Q36" s="202">
        <v>8.73</v>
      </c>
      <c r="R36" s="202">
        <v>17.989999999999998</v>
      </c>
      <c r="S36" s="202">
        <v>0</v>
      </c>
      <c r="T36" s="202">
        <v>0</v>
      </c>
      <c r="U36" s="202">
        <v>60.02</v>
      </c>
      <c r="V36" s="202">
        <v>8.83</v>
      </c>
      <c r="W36" s="202">
        <v>19.07</v>
      </c>
      <c r="X36" s="202">
        <v>41.96</v>
      </c>
      <c r="Y36" s="202">
        <v>0</v>
      </c>
      <c r="Z36">
        <v>0</v>
      </c>
      <c r="AA36" s="202">
        <v>15.05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42.55</v>
      </c>
      <c r="AH36" s="202">
        <v>0</v>
      </c>
      <c r="AI36" s="202">
        <v>134.61000000000001</v>
      </c>
      <c r="AJ36" s="202">
        <v>0</v>
      </c>
      <c r="AK36" s="202">
        <v>0</v>
      </c>
      <c r="AL36" s="202">
        <v>0</v>
      </c>
      <c r="AM36" s="202">
        <v>159.41</v>
      </c>
      <c r="AN36" s="202">
        <v>0</v>
      </c>
      <c r="AO36">
        <v>0</v>
      </c>
      <c r="AP36" s="202">
        <v>104.77</v>
      </c>
      <c r="AQ36" s="202">
        <v>34.26</v>
      </c>
      <c r="AR36" s="202">
        <v>45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246.25</v>
      </c>
      <c r="L37" s="202">
        <v>9.02</v>
      </c>
      <c r="M37" s="202">
        <v>30.82</v>
      </c>
      <c r="N37" s="202">
        <v>50.41</v>
      </c>
      <c r="O37" s="202">
        <v>71.19</v>
      </c>
      <c r="P37" s="202">
        <v>26.35</v>
      </c>
      <c r="Q37" s="202">
        <v>8.73</v>
      </c>
      <c r="R37" s="202">
        <v>17.989999999999998</v>
      </c>
      <c r="S37" s="202">
        <v>0</v>
      </c>
      <c r="T37" s="202">
        <v>0</v>
      </c>
      <c r="U37" s="202">
        <v>60.02</v>
      </c>
      <c r="V37" s="202">
        <v>8.83</v>
      </c>
      <c r="W37" s="202">
        <v>19.07</v>
      </c>
      <c r="X37" s="202">
        <v>41.96</v>
      </c>
      <c r="Y37" s="202">
        <v>0</v>
      </c>
      <c r="Z37">
        <v>0</v>
      </c>
      <c r="AA37" s="202">
        <v>15.05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42.55</v>
      </c>
      <c r="AH37" s="202">
        <v>0</v>
      </c>
      <c r="AI37" s="202">
        <v>134.61000000000001</v>
      </c>
      <c r="AJ37" s="202">
        <v>0</v>
      </c>
      <c r="AK37" s="202">
        <v>0</v>
      </c>
      <c r="AL37" s="202">
        <v>0</v>
      </c>
      <c r="AM37" s="202">
        <v>125.11</v>
      </c>
      <c r="AN37" s="202">
        <v>0</v>
      </c>
      <c r="AO37">
        <v>0</v>
      </c>
      <c r="AP37" s="202">
        <v>104.77</v>
      </c>
      <c r="AQ37" s="202">
        <v>34.26</v>
      </c>
      <c r="AR37" s="202">
        <v>45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246.25</v>
      </c>
      <c r="L38" s="202">
        <v>9.02</v>
      </c>
      <c r="M38" s="202">
        <v>30.82</v>
      </c>
      <c r="N38" s="202">
        <v>50.41</v>
      </c>
      <c r="O38" s="202">
        <v>71.19</v>
      </c>
      <c r="P38" s="202">
        <v>26.35</v>
      </c>
      <c r="Q38" s="202">
        <v>8.73</v>
      </c>
      <c r="R38" s="202">
        <v>17.989999999999998</v>
      </c>
      <c r="S38" s="202">
        <v>0</v>
      </c>
      <c r="T38" s="202">
        <v>0</v>
      </c>
      <c r="U38" s="202">
        <v>60.02</v>
      </c>
      <c r="V38" s="202">
        <v>8.83</v>
      </c>
      <c r="W38" s="202">
        <v>19.07</v>
      </c>
      <c r="X38" s="202">
        <v>41.96</v>
      </c>
      <c r="Y38" s="202">
        <v>0</v>
      </c>
      <c r="Z38">
        <v>0</v>
      </c>
      <c r="AA38" s="202">
        <v>15.05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42.55</v>
      </c>
      <c r="AH38" s="202">
        <v>0</v>
      </c>
      <c r="AI38" s="202">
        <v>134.61000000000001</v>
      </c>
      <c r="AJ38" s="202">
        <v>0</v>
      </c>
      <c r="AK38" s="202">
        <v>0</v>
      </c>
      <c r="AL38" s="202">
        <v>0</v>
      </c>
      <c r="AM38" s="202">
        <v>112.09</v>
      </c>
      <c r="AN38" s="202">
        <v>0</v>
      </c>
      <c r="AO38">
        <v>0</v>
      </c>
      <c r="AP38" s="202">
        <v>118.52</v>
      </c>
      <c r="AQ38" s="202">
        <v>34.26</v>
      </c>
      <c r="AR38" s="202">
        <v>45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224.02</v>
      </c>
      <c r="L39" s="202">
        <v>9.02</v>
      </c>
      <c r="M39" s="202">
        <v>30.82</v>
      </c>
      <c r="N39" s="202">
        <v>50.41</v>
      </c>
      <c r="O39" s="202">
        <v>71.19</v>
      </c>
      <c r="P39" s="202">
        <v>26.35</v>
      </c>
      <c r="Q39" s="202">
        <v>8.73</v>
      </c>
      <c r="R39" s="202">
        <v>17.989999999999998</v>
      </c>
      <c r="S39" s="202">
        <v>0</v>
      </c>
      <c r="T39" s="202">
        <v>0</v>
      </c>
      <c r="U39" s="202">
        <v>60.02</v>
      </c>
      <c r="V39" s="202">
        <v>8.83</v>
      </c>
      <c r="W39" s="202">
        <v>19.07</v>
      </c>
      <c r="X39" s="202">
        <v>41.96</v>
      </c>
      <c r="Y39" s="202">
        <v>0</v>
      </c>
      <c r="Z39">
        <v>0</v>
      </c>
      <c r="AA39" s="202">
        <v>15.05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41.98</v>
      </c>
      <c r="AH39" s="202">
        <v>0</v>
      </c>
      <c r="AI39" s="202">
        <v>134.61000000000001</v>
      </c>
      <c r="AJ39" s="202">
        <v>0</v>
      </c>
      <c r="AK39" s="202">
        <v>0</v>
      </c>
      <c r="AL39" s="202">
        <v>0</v>
      </c>
      <c r="AM39" s="202">
        <v>92</v>
      </c>
      <c r="AN39" s="202">
        <v>0</v>
      </c>
      <c r="AO39">
        <v>0</v>
      </c>
      <c r="AP39" s="202">
        <v>118.52</v>
      </c>
      <c r="AQ39" s="202">
        <v>38.340000000000003</v>
      </c>
      <c r="AR39" s="202">
        <v>46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218.25</v>
      </c>
      <c r="L40" s="202">
        <v>9.02</v>
      </c>
      <c r="M40" s="202">
        <v>30.82</v>
      </c>
      <c r="N40" s="202">
        <v>50.41</v>
      </c>
      <c r="O40" s="202">
        <v>71.19</v>
      </c>
      <c r="P40" s="202">
        <v>26.35</v>
      </c>
      <c r="Q40" s="202">
        <v>8.73</v>
      </c>
      <c r="R40" s="202">
        <v>17.989999999999998</v>
      </c>
      <c r="S40" s="202">
        <v>0</v>
      </c>
      <c r="T40" s="202">
        <v>0</v>
      </c>
      <c r="U40" s="202">
        <v>60.02</v>
      </c>
      <c r="V40" s="202">
        <v>8.83</v>
      </c>
      <c r="W40" s="202">
        <v>19.07</v>
      </c>
      <c r="X40" s="202">
        <v>41.96</v>
      </c>
      <c r="Y40" s="202">
        <v>0</v>
      </c>
      <c r="Z40">
        <v>0</v>
      </c>
      <c r="AA40" s="202">
        <v>14.6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41.98</v>
      </c>
      <c r="AH40" s="202">
        <v>0</v>
      </c>
      <c r="AI40" s="202">
        <v>134.61000000000001</v>
      </c>
      <c r="AJ40" s="202">
        <v>0</v>
      </c>
      <c r="AK40" s="202">
        <v>0</v>
      </c>
      <c r="AL40" s="202">
        <v>0</v>
      </c>
      <c r="AM40" s="202">
        <v>92</v>
      </c>
      <c r="AN40" s="202">
        <v>0</v>
      </c>
      <c r="AO40">
        <v>0</v>
      </c>
      <c r="AP40" s="202">
        <v>118.52</v>
      </c>
      <c r="AQ40" s="202">
        <v>38.340000000000003</v>
      </c>
      <c r="AR40" s="202">
        <v>46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173.95</v>
      </c>
      <c r="L41" s="202">
        <v>9.02</v>
      </c>
      <c r="M41" s="202">
        <v>30.82</v>
      </c>
      <c r="N41" s="202">
        <v>50.41</v>
      </c>
      <c r="O41" s="202">
        <v>71.19</v>
      </c>
      <c r="P41" s="202">
        <v>26.35</v>
      </c>
      <c r="Q41" s="202">
        <v>8.73</v>
      </c>
      <c r="R41" s="202">
        <v>17.989999999999998</v>
      </c>
      <c r="S41" s="202">
        <v>0</v>
      </c>
      <c r="T41" s="202">
        <v>0</v>
      </c>
      <c r="U41" s="202">
        <v>60.02</v>
      </c>
      <c r="V41" s="202">
        <v>8.83</v>
      </c>
      <c r="W41" s="202">
        <v>19.07</v>
      </c>
      <c r="X41" s="202">
        <v>41.96</v>
      </c>
      <c r="Y41" s="202">
        <v>0</v>
      </c>
      <c r="Z41">
        <v>0</v>
      </c>
      <c r="AA41" s="202">
        <v>14.6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41.98</v>
      </c>
      <c r="AH41" s="202">
        <v>0</v>
      </c>
      <c r="AI41" s="202">
        <v>134.61000000000001</v>
      </c>
      <c r="AJ41" s="202">
        <v>0</v>
      </c>
      <c r="AK41" s="202">
        <v>0</v>
      </c>
      <c r="AL41" s="202">
        <v>0</v>
      </c>
      <c r="AM41" s="202">
        <v>92</v>
      </c>
      <c r="AN41" s="202">
        <v>0</v>
      </c>
      <c r="AO41">
        <v>0</v>
      </c>
      <c r="AP41" s="202">
        <v>118.52</v>
      </c>
      <c r="AQ41" s="202">
        <v>38.340000000000003</v>
      </c>
      <c r="AR41" s="202">
        <v>46.5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144.96</v>
      </c>
      <c r="L42" s="202">
        <v>9.02</v>
      </c>
      <c r="M42" s="202">
        <v>30.82</v>
      </c>
      <c r="N42" s="202">
        <v>50.41</v>
      </c>
      <c r="O42" s="202">
        <v>71.19</v>
      </c>
      <c r="P42" s="202">
        <v>26.35</v>
      </c>
      <c r="Q42" s="202">
        <v>8.73</v>
      </c>
      <c r="R42" s="202">
        <v>17.989999999999998</v>
      </c>
      <c r="S42" s="202">
        <v>0</v>
      </c>
      <c r="T42" s="202">
        <v>0</v>
      </c>
      <c r="U42" s="202">
        <v>60.02</v>
      </c>
      <c r="V42" s="202">
        <v>8.83</v>
      </c>
      <c r="W42" s="202">
        <v>19.07</v>
      </c>
      <c r="X42" s="202">
        <v>41.96</v>
      </c>
      <c r="Y42" s="202">
        <v>0</v>
      </c>
      <c r="Z42">
        <v>0</v>
      </c>
      <c r="AA42" s="202">
        <v>14.6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41.98</v>
      </c>
      <c r="AH42" s="202">
        <v>0</v>
      </c>
      <c r="AI42" s="202">
        <v>134.61000000000001</v>
      </c>
      <c r="AJ42" s="202">
        <v>0</v>
      </c>
      <c r="AK42" s="202">
        <v>0</v>
      </c>
      <c r="AL42" s="202">
        <v>0</v>
      </c>
      <c r="AM42" s="202">
        <v>92</v>
      </c>
      <c r="AN42" s="202">
        <v>0</v>
      </c>
      <c r="AO42">
        <v>0</v>
      </c>
      <c r="AP42" s="202">
        <v>118.52</v>
      </c>
      <c r="AQ42" s="202">
        <v>38.340000000000003</v>
      </c>
      <c r="AR42" s="202">
        <v>46.5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139.66999999999999</v>
      </c>
      <c r="L43" s="202">
        <v>9.02</v>
      </c>
      <c r="M43" s="202">
        <v>30.82</v>
      </c>
      <c r="N43" s="202">
        <v>50.41</v>
      </c>
      <c r="O43" s="202">
        <v>71.19</v>
      </c>
      <c r="P43" s="202">
        <v>26.35</v>
      </c>
      <c r="Q43" s="202">
        <v>8.73</v>
      </c>
      <c r="R43" s="202">
        <v>17.989999999999998</v>
      </c>
      <c r="S43" s="202">
        <v>0</v>
      </c>
      <c r="T43" s="202">
        <v>0</v>
      </c>
      <c r="U43" s="202">
        <v>60.02</v>
      </c>
      <c r="V43" s="202">
        <v>8.83</v>
      </c>
      <c r="W43" s="202">
        <v>19.07</v>
      </c>
      <c r="X43" s="202">
        <v>41.96</v>
      </c>
      <c r="Y43" s="202">
        <v>0</v>
      </c>
      <c r="Z43">
        <v>0</v>
      </c>
      <c r="AA43" s="202">
        <v>14.6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41.98</v>
      </c>
      <c r="AH43" s="202">
        <v>0</v>
      </c>
      <c r="AI43" s="202">
        <v>134.61000000000001</v>
      </c>
      <c r="AJ43" s="202">
        <v>0</v>
      </c>
      <c r="AK43" s="202">
        <v>0</v>
      </c>
      <c r="AL43" s="202">
        <v>0</v>
      </c>
      <c r="AM43" s="202">
        <v>92</v>
      </c>
      <c r="AN43" s="202">
        <v>0</v>
      </c>
      <c r="AO43">
        <v>0</v>
      </c>
      <c r="AP43" s="202">
        <v>118.52</v>
      </c>
      <c r="AQ43" s="202">
        <v>38.340000000000003</v>
      </c>
      <c r="AR43" s="202">
        <v>46.5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139.66999999999999</v>
      </c>
      <c r="L44" s="202">
        <v>9.02</v>
      </c>
      <c r="M44" s="202">
        <v>30.82</v>
      </c>
      <c r="N44" s="202">
        <v>50.41</v>
      </c>
      <c r="O44" s="202">
        <v>71.19</v>
      </c>
      <c r="P44" s="202">
        <v>26.35</v>
      </c>
      <c r="Q44" s="202">
        <v>8.73</v>
      </c>
      <c r="R44" s="202">
        <v>17.989999999999998</v>
      </c>
      <c r="S44" s="202">
        <v>0</v>
      </c>
      <c r="T44" s="202">
        <v>0</v>
      </c>
      <c r="U44" s="202">
        <v>60.02</v>
      </c>
      <c r="V44" s="202">
        <v>8.83</v>
      </c>
      <c r="W44" s="202">
        <v>19.07</v>
      </c>
      <c r="X44" s="202">
        <v>41.96</v>
      </c>
      <c r="Y44" s="202">
        <v>0</v>
      </c>
      <c r="Z44">
        <v>0</v>
      </c>
      <c r="AA44" s="202">
        <v>14.6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41.98</v>
      </c>
      <c r="AH44" s="202">
        <v>0</v>
      </c>
      <c r="AI44" s="202">
        <v>134.61000000000001</v>
      </c>
      <c r="AJ44" s="202">
        <v>0</v>
      </c>
      <c r="AK44" s="202">
        <v>0</v>
      </c>
      <c r="AL44" s="202">
        <v>0</v>
      </c>
      <c r="AM44" s="202">
        <v>92</v>
      </c>
      <c r="AN44" s="202">
        <v>0</v>
      </c>
      <c r="AO44">
        <v>0</v>
      </c>
      <c r="AP44" s="202">
        <v>118.52</v>
      </c>
      <c r="AQ44" s="202">
        <v>38.340000000000003</v>
      </c>
      <c r="AR44" s="202">
        <v>46.5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139.66999999999999</v>
      </c>
      <c r="L45" s="202">
        <v>9.02</v>
      </c>
      <c r="M45" s="202">
        <v>30.82</v>
      </c>
      <c r="N45" s="202">
        <v>50.41</v>
      </c>
      <c r="O45" s="202">
        <v>71.19</v>
      </c>
      <c r="P45" s="202">
        <v>26.35</v>
      </c>
      <c r="Q45" s="202">
        <v>8.73</v>
      </c>
      <c r="R45" s="202">
        <v>17.989999999999998</v>
      </c>
      <c r="S45" s="202">
        <v>0</v>
      </c>
      <c r="T45" s="202">
        <v>0</v>
      </c>
      <c r="U45" s="202">
        <v>60.02</v>
      </c>
      <c r="V45" s="202">
        <v>8.83</v>
      </c>
      <c r="W45" s="202">
        <v>19.07</v>
      </c>
      <c r="X45" s="202">
        <v>41.96</v>
      </c>
      <c r="Y45" s="202">
        <v>0</v>
      </c>
      <c r="Z45">
        <v>0</v>
      </c>
      <c r="AA45" s="202">
        <v>14.6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41.98</v>
      </c>
      <c r="AH45" s="202">
        <v>0</v>
      </c>
      <c r="AI45" s="202">
        <v>134.61000000000001</v>
      </c>
      <c r="AJ45" s="202">
        <v>0</v>
      </c>
      <c r="AK45" s="202">
        <v>0</v>
      </c>
      <c r="AL45" s="202">
        <v>0</v>
      </c>
      <c r="AM45" s="202">
        <v>92</v>
      </c>
      <c r="AN45" s="202">
        <v>0</v>
      </c>
      <c r="AO45">
        <v>0</v>
      </c>
      <c r="AP45" s="202">
        <v>118.52</v>
      </c>
      <c r="AQ45" s="202">
        <v>38.340000000000003</v>
      </c>
      <c r="AR45" s="202">
        <v>46.5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139.66999999999999</v>
      </c>
      <c r="L46" s="202">
        <v>9.02</v>
      </c>
      <c r="M46" s="202">
        <v>30.82</v>
      </c>
      <c r="N46" s="202">
        <v>50.41</v>
      </c>
      <c r="O46" s="202">
        <v>71.19</v>
      </c>
      <c r="P46" s="202">
        <v>26.35</v>
      </c>
      <c r="Q46" s="202">
        <v>8.73</v>
      </c>
      <c r="R46" s="202">
        <v>17.989999999999998</v>
      </c>
      <c r="S46" s="202">
        <v>0</v>
      </c>
      <c r="T46" s="202">
        <v>0</v>
      </c>
      <c r="U46" s="202">
        <v>60.02</v>
      </c>
      <c r="V46" s="202">
        <v>8.83</v>
      </c>
      <c r="W46" s="202">
        <v>19.07</v>
      </c>
      <c r="X46" s="202">
        <v>41.96</v>
      </c>
      <c r="Y46" s="202">
        <v>0</v>
      </c>
      <c r="Z46">
        <v>0</v>
      </c>
      <c r="AA46" s="202">
        <v>14.6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41.98</v>
      </c>
      <c r="AH46" s="202">
        <v>0</v>
      </c>
      <c r="AI46" s="202">
        <v>134.61000000000001</v>
      </c>
      <c r="AJ46" s="202">
        <v>0</v>
      </c>
      <c r="AK46" s="202">
        <v>0</v>
      </c>
      <c r="AL46" s="202">
        <v>0</v>
      </c>
      <c r="AM46" s="202">
        <v>92</v>
      </c>
      <c r="AN46" s="202">
        <v>0</v>
      </c>
      <c r="AO46">
        <v>0</v>
      </c>
      <c r="AP46" s="202">
        <v>118.52</v>
      </c>
      <c r="AQ46" s="202">
        <v>38.340000000000003</v>
      </c>
      <c r="AR46" s="202">
        <v>46.5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139.24</v>
      </c>
      <c r="L47" s="202">
        <v>3.32</v>
      </c>
      <c r="M47" s="202">
        <v>30.82</v>
      </c>
      <c r="N47" s="202">
        <v>50.41</v>
      </c>
      <c r="O47" s="202">
        <v>71.19</v>
      </c>
      <c r="P47" s="202">
        <v>26.35</v>
      </c>
      <c r="Q47" s="202">
        <v>5.07</v>
      </c>
      <c r="R47" s="202">
        <v>9.89</v>
      </c>
      <c r="S47" s="202">
        <v>0</v>
      </c>
      <c r="T47" s="202">
        <v>0</v>
      </c>
      <c r="U47" s="202">
        <v>60.02</v>
      </c>
      <c r="V47" s="202">
        <v>8.83</v>
      </c>
      <c r="W47" s="202">
        <v>19.07</v>
      </c>
      <c r="X47" s="202">
        <v>41.96</v>
      </c>
      <c r="Y47" s="202">
        <v>0</v>
      </c>
      <c r="Z47">
        <v>0</v>
      </c>
      <c r="AA47" s="202">
        <v>14.6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41.98</v>
      </c>
      <c r="AH47" s="202">
        <v>0</v>
      </c>
      <c r="AI47" s="202">
        <v>134.61000000000001</v>
      </c>
      <c r="AJ47" s="202">
        <v>0</v>
      </c>
      <c r="AK47" s="202">
        <v>0</v>
      </c>
      <c r="AL47" s="202">
        <v>0</v>
      </c>
      <c r="AM47" s="202">
        <v>92</v>
      </c>
      <c r="AN47" s="202">
        <v>0</v>
      </c>
      <c r="AO47">
        <v>0</v>
      </c>
      <c r="AP47" s="202">
        <v>119.31</v>
      </c>
      <c r="AQ47" s="202">
        <v>38.590000000000003</v>
      </c>
      <c r="AR47" s="202">
        <v>46.5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139.24</v>
      </c>
      <c r="L48" s="202">
        <v>3.32</v>
      </c>
      <c r="M48" s="202">
        <v>30.82</v>
      </c>
      <c r="N48" s="202">
        <v>50.41</v>
      </c>
      <c r="O48" s="202">
        <v>71.19</v>
      </c>
      <c r="P48" s="202">
        <v>26.35</v>
      </c>
      <c r="Q48" s="202">
        <v>5.07</v>
      </c>
      <c r="R48" s="202">
        <v>9.89</v>
      </c>
      <c r="S48" s="202">
        <v>0</v>
      </c>
      <c r="T48" s="202">
        <v>0</v>
      </c>
      <c r="U48" s="202">
        <v>60.02</v>
      </c>
      <c r="V48" s="202">
        <v>8.83</v>
      </c>
      <c r="W48" s="202">
        <v>19.07</v>
      </c>
      <c r="X48" s="202">
        <v>41.96</v>
      </c>
      <c r="Y48" s="202">
        <v>0</v>
      </c>
      <c r="Z48">
        <v>0</v>
      </c>
      <c r="AA48" s="202">
        <v>14.6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41.98</v>
      </c>
      <c r="AH48" s="202">
        <v>0</v>
      </c>
      <c r="AI48" s="202">
        <v>134.61000000000001</v>
      </c>
      <c r="AJ48" s="202">
        <v>0</v>
      </c>
      <c r="AK48" s="202">
        <v>0</v>
      </c>
      <c r="AL48" s="202">
        <v>0</v>
      </c>
      <c r="AM48" s="202">
        <v>92</v>
      </c>
      <c r="AN48" s="202">
        <v>0</v>
      </c>
      <c r="AO48">
        <v>0</v>
      </c>
      <c r="AP48" s="202">
        <v>119.31</v>
      </c>
      <c r="AQ48" s="202">
        <v>38.590000000000003</v>
      </c>
      <c r="AR48" s="202">
        <v>46.5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139.24</v>
      </c>
      <c r="L49" s="202">
        <v>3.32</v>
      </c>
      <c r="M49" s="202">
        <v>30.82</v>
      </c>
      <c r="N49" s="202">
        <v>50.41</v>
      </c>
      <c r="O49" s="202">
        <v>71.19</v>
      </c>
      <c r="P49" s="202">
        <v>26.35</v>
      </c>
      <c r="Q49" s="202">
        <v>5.07</v>
      </c>
      <c r="R49" s="202">
        <v>9.89</v>
      </c>
      <c r="S49" s="202">
        <v>0</v>
      </c>
      <c r="T49" s="202">
        <v>0</v>
      </c>
      <c r="U49" s="202">
        <v>60.02</v>
      </c>
      <c r="V49" s="202">
        <v>8.83</v>
      </c>
      <c r="W49" s="202">
        <v>19.07</v>
      </c>
      <c r="X49" s="202">
        <v>41.96</v>
      </c>
      <c r="Y49" s="202">
        <v>0</v>
      </c>
      <c r="Z49">
        <v>0</v>
      </c>
      <c r="AA49" s="202">
        <v>14.6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41.98</v>
      </c>
      <c r="AH49" s="202">
        <v>0</v>
      </c>
      <c r="AI49" s="202">
        <v>134.61000000000001</v>
      </c>
      <c r="AJ49" s="202">
        <v>0</v>
      </c>
      <c r="AK49" s="202">
        <v>0</v>
      </c>
      <c r="AL49" s="202">
        <v>0</v>
      </c>
      <c r="AM49" s="202">
        <v>92</v>
      </c>
      <c r="AN49" s="202">
        <v>0</v>
      </c>
      <c r="AO49">
        <v>0</v>
      </c>
      <c r="AP49" s="202">
        <v>57.99</v>
      </c>
      <c r="AQ49" s="202">
        <v>38.29</v>
      </c>
      <c r="AR49" s="202">
        <v>46.5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139.24</v>
      </c>
      <c r="L50" s="202">
        <v>3.32</v>
      </c>
      <c r="M50" s="202">
        <v>30.82</v>
      </c>
      <c r="N50" s="202">
        <v>50.41</v>
      </c>
      <c r="O50" s="202">
        <v>71.19</v>
      </c>
      <c r="P50" s="202">
        <v>26.35</v>
      </c>
      <c r="Q50" s="202">
        <v>5.07</v>
      </c>
      <c r="R50" s="202">
        <v>9.89</v>
      </c>
      <c r="S50" s="202">
        <v>0</v>
      </c>
      <c r="T50" s="202">
        <v>0</v>
      </c>
      <c r="U50" s="202">
        <v>60.02</v>
      </c>
      <c r="V50" s="202">
        <v>8.83</v>
      </c>
      <c r="W50" s="202">
        <v>19.07</v>
      </c>
      <c r="X50" s="202">
        <v>41.96</v>
      </c>
      <c r="Y50" s="202">
        <v>0</v>
      </c>
      <c r="Z50">
        <v>0</v>
      </c>
      <c r="AA50" s="202">
        <v>14.6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41.98</v>
      </c>
      <c r="AH50" s="202">
        <v>0</v>
      </c>
      <c r="AI50" s="202">
        <v>134.61000000000001</v>
      </c>
      <c r="AJ50" s="202">
        <v>0</v>
      </c>
      <c r="AK50" s="202">
        <v>0</v>
      </c>
      <c r="AL50" s="202">
        <v>0</v>
      </c>
      <c r="AM50" s="202">
        <v>92</v>
      </c>
      <c r="AN50" s="202">
        <v>0</v>
      </c>
      <c r="AO50">
        <v>0</v>
      </c>
      <c r="AP50" s="202">
        <v>77.31</v>
      </c>
      <c r="AQ50" s="202">
        <v>38.29</v>
      </c>
      <c r="AR50" s="202">
        <v>46.5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139.24</v>
      </c>
      <c r="L51" s="202">
        <v>3.32</v>
      </c>
      <c r="M51" s="202">
        <v>30.82</v>
      </c>
      <c r="N51" s="202">
        <v>50.41</v>
      </c>
      <c r="O51" s="202">
        <v>71.19</v>
      </c>
      <c r="P51" s="202">
        <v>26.35</v>
      </c>
      <c r="Q51" s="202">
        <v>5.07</v>
      </c>
      <c r="R51" s="202">
        <v>9.89</v>
      </c>
      <c r="S51" s="202">
        <v>0</v>
      </c>
      <c r="T51" s="202">
        <v>0</v>
      </c>
      <c r="U51" s="202">
        <v>56.44</v>
      </c>
      <c r="V51" s="202">
        <v>8.83</v>
      </c>
      <c r="W51" s="202">
        <v>19.07</v>
      </c>
      <c r="X51" s="202">
        <v>41.96</v>
      </c>
      <c r="Y51" s="202">
        <v>0</v>
      </c>
      <c r="Z51">
        <v>0</v>
      </c>
      <c r="AA51" s="202">
        <v>14.6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40.79</v>
      </c>
      <c r="AH51" s="202">
        <v>0</v>
      </c>
      <c r="AI51" s="202">
        <v>134.61000000000001</v>
      </c>
      <c r="AJ51" s="202">
        <v>0</v>
      </c>
      <c r="AK51" s="202">
        <v>0</v>
      </c>
      <c r="AL51" s="202">
        <v>0</v>
      </c>
      <c r="AM51" s="202">
        <v>92</v>
      </c>
      <c r="AN51" s="202">
        <v>0</v>
      </c>
      <c r="AO51">
        <v>0</v>
      </c>
      <c r="AP51" s="202">
        <v>86.98</v>
      </c>
      <c r="AQ51" s="202">
        <v>38.29</v>
      </c>
      <c r="AR51" s="202">
        <v>46.5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139.24</v>
      </c>
      <c r="L52" s="202">
        <v>3.32</v>
      </c>
      <c r="M52" s="202">
        <v>30.82</v>
      </c>
      <c r="N52" s="202">
        <v>50.41</v>
      </c>
      <c r="O52" s="202">
        <v>71.19</v>
      </c>
      <c r="P52" s="202">
        <v>26.35</v>
      </c>
      <c r="Q52" s="202">
        <v>5.07</v>
      </c>
      <c r="R52" s="202">
        <v>9.89</v>
      </c>
      <c r="S52" s="202">
        <v>0</v>
      </c>
      <c r="T52" s="202">
        <v>0</v>
      </c>
      <c r="U52" s="202">
        <v>53.54</v>
      </c>
      <c r="V52" s="202">
        <v>8.83</v>
      </c>
      <c r="W52" s="202">
        <v>19.07</v>
      </c>
      <c r="X52" s="202">
        <v>41.96</v>
      </c>
      <c r="Y52" s="202">
        <v>0</v>
      </c>
      <c r="Z52">
        <v>0</v>
      </c>
      <c r="AA52" s="202">
        <v>14.6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40.79</v>
      </c>
      <c r="AH52" s="202">
        <v>0</v>
      </c>
      <c r="AI52" s="202">
        <v>134.61000000000001</v>
      </c>
      <c r="AJ52" s="202">
        <v>0</v>
      </c>
      <c r="AK52" s="202">
        <v>0</v>
      </c>
      <c r="AL52" s="202">
        <v>0</v>
      </c>
      <c r="AM52" s="202">
        <v>92</v>
      </c>
      <c r="AN52" s="202">
        <v>0</v>
      </c>
      <c r="AO52">
        <v>0</v>
      </c>
      <c r="AP52" s="202">
        <v>96.64</v>
      </c>
      <c r="AQ52" s="202">
        <v>38.29</v>
      </c>
      <c r="AR52" s="202">
        <v>46.5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139.24</v>
      </c>
      <c r="L53" s="202">
        <v>3.32</v>
      </c>
      <c r="M53" s="202">
        <v>30.82</v>
      </c>
      <c r="N53" s="202">
        <v>50.41</v>
      </c>
      <c r="O53" s="202">
        <v>71.19</v>
      </c>
      <c r="P53" s="202">
        <v>26.35</v>
      </c>
      <c r="Q53" s="202">
        <v>5.07</v>
      </c>
      <c r="R53" s="202">
        <v>9.89</v>
      </c>
      <c r="S53" s="202">
        <v>0</v>
      </c>
      <c r="T53" s="202">
        <v>0</v>
      </c>
      <c r="U53" s="202">
        <v>50.02</v>
      </c>
      <c r="V53" s="202">
        <v>8.83</v>
      </c>
      <c r="W53" s="202">
        <v>19.07</v>
      </c>
      <c r="X53" s="202">
        <v>41.96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40.79</v>
      </c>
      <c r="AH53" s="202">
        <v>0</v>
      </c>
      <c r="AI53" s="202">
        <v>134.61000000000001</v>
      </c>
      <c r="AJ53" s="202">
        <v>0</v>
      </c>
      <c r="AK53" s="202">
        <v>0</v>
      </c>
      <c r="AL53" s="202">
        <v>0</v>
      </c>
      <c r="AM53" s="202">
        <v>92</v>
      </c>
      <c r="AN53" s="202">
        <v>0</v>
      </c>
      <c r="AO53">
        <v>0</v>
      </c>
      <c r="AP53" s="202">
        <v>117.9</v>
      </c>
      <c r="AQ53" s="202">
        <v>38.29</v>
      </c>
      <c r="AR53" s="202">
        <v>46.5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139.24</v>
      </c>
      <c r="L54" s="202">
        <v>3.32</v>
      </c>
      <c r="M54" s="202">
        <v>30.82</v>
      </c>
      <c r="N54" s="202">
        <v>50.41</v>
      </c>
      <c r="O54" s="202">
        <v>71.19</v>
      </c>
      <c r="P54" s="202">
        <v>26.35</v>
      </c>
      <c r="Q54" s="202">
        <v>5.07</v>
      </c>
      <c r="R54" s="202">
        <v>9.89</v>
      </c>
      <c r="S54" s="202">
        <v>0</v>
      </c>
      <c r="T54" s="202">
        <v>0</v>
      </c>
      <c r="U54" s="202">
        <v>50.02</v>
      </c>
      <c r="V54" s="202">
        <v>8.83</v>
      </c>
      <c r="W54" s="202">
        <v>19.07</v>
      </c>
      <c r="X54" s="202">
        <v>41.96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40.79</v>
      </c>
      <c r="AH54" s="202">
        <v>0</v>
      </c>
      <c r="AI54" s="202">
        <v>134.61000000000001</v>
      </c>
      <c r="AJ54" s="202">
        <v>0</v>
      </c>
      <c r="AK54" s="202">
        <v>0</v>
      </c>
      <c r="AL54" s="202">
        <v>0</v>
      </c>
      <c r="AM54" s="202">
        <v>92</v>
      </c>
      <c r="AN54" s="202">
        <v>0</v>
      </c>
      <c r="AO54">
        <v>0</v>
      </c>
      <c r="AP54" s="202">
        <v>117.9</v>
      </c>
      <c r="AQ54" s="202">
        <v>38.29</v>
      </c>
      <c r="AR54" s="202">
        <v>46.5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139.24</v>
      </c>
      <c r="L55" s="202">
        <v>3.32</v>
      </c>
      <c r="M55" s="202">
        <v>30.82</v>
      </c>
      <c r="N55" s="202">
        <v>50.41</v>
      </c>
      <c r="O55" s="202">
        <v>71.19</v>
      </c>
      <c r="P55" s="202">
        <v>26.24</v>
      </c>
      <c r="Q55" s="202">
        <v>5.07</v>
      </c>
      <c r="R55" s="202">
        <v>9.89</v>
      </c>
      <c r="S55" s="202">
        <v>0</v>
      </c>
      <c r="T55" s="202">
        <v>0</v>
      </c>
      <c r="U55" s="202">
        <v>50.02</v>
      </c>
      <c r="V55" s="202">
        <v>8.83</v>
      </c>
      <c r="W55" s="202">
        <v>19.07</v>
      </c>
      <c r="X55" s="202">
        <v>41.96</v>
      </c>
      <c r="Y55" s="202">
        <v>0</v>
      </c>
      <c r="Z55">
        <v>0</v>
      </c>
      <c r="AA55" s="202">
        <v>0</v>
      </c>
      <c r="AB55" s="202">
        <v>12.46</v>
      </c>
      <c r="AC55" s="202">
        <v>0</v>
      </c>
      <c r="AD55" s="202">
        <v>0</v>
      </c>
      <c r="AE55" s="202">
        <v>0</v>
      </c>
      <c r="AF55" s="202">
        <v>0</v>
      </c>
      <c r="AG55" s="202">
        <v>40.79</v>
      </c>
      <c r="AH55" s="202">
        <v>0</v>
      </c>
      <c r="AI55" s="202">
        <v>134.61000000000001</v>
      </c>
      <c r="AJ55" s="202">
        <v>0</v>
      </c>
      <c r="AK55" s="202">
        <v>0</v>
      </c>
      <c r="AL55" s="202">
        <v>0</v>
      </c>
      <c r="AM55" s="202">
        <v>92</v>
      </c>
      <c r="AN55" s="202">
        <v>0</v>
      </c>
      <c r="AO55">
        <v>0</v>
      </c>
      <c r="AP55" s="202">
        <v>117.9</v>
      </c>
      <c r="AQ55" s="202">
        <v>38.29</v>
      </c>
      <c r="AR55" s="202">
        <v>46.5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139.24</v>
      </c>
      <c r="L56" s="202">
        <v>3.32</v>
      </c>
      <c r="M56" s="202">
        <v>30.82</v>
      </c>
      <c r="N56" s="202">
        <v>50.41</v>
      </c>
      <c r="O56" s="202">
        <v>71.19</v>
      </c>
      <c r="P56" s="202">
        <v>26.35</v>
      </c>
      <c r="Q56" s="202">
        <v>5.07</v>
      </c>
      <c r="R56" s="202">
        <v>9.89</v>
      </c>
      <c r="S56" s="202">
        <v>0</v>
      </c>
      <c r="T56" s="202">
        <v>0</v>
      </c>
      <c r="U56" s="202">
        <v>50.02</v>
      </c>
      <c r="V56" s="202">
        <v>8.83</v>
      </c>
      <c r="W56" s="202">
        <v>19.07</v>
      </c>
      <c r="X56" s="202">
        <v>41.96</v>
      </c>
      <c r="Y56" s="202">
        <v>0</v>
      </c>
      <c r="Z56">
        <v>0</v>
      </c>
      <c r="AA56" s="202">
        <v>0</v>
      </c>
      <c r="AB56" s="202">
        <v>12.46</v>
      </c>
      <c r="AC56" s="202">
        <v>0</v>
      </c>
      <c r="AD56" s="202">
        <v>0</v>
      </c>
      <c r="AE56" s="202">
        <v>0</v>
      </c>
      <c r="AF56" s="202">
        <v>0</v>
      </c>
      <c r="AG56" s="202">
        <v>40.79</v>
      </c>
      <c r="AH56" s="202">
        <v>0</v>
      </c>
      <c r="AI56" s="202">
        <v>134.61000000000001</v>
      </c>
      <c r="AJ56" s="202">
        <v>0</v>
      </c>
      <c r="AK56" s="202">
        <v>0</v>
      </c>
      <c r="AL56" s="202">
        <v>0</v>
      </c>
      <c r="AM56" s="202">
        <v>92</v>
      </c>
      <c r="AN56" s="202">
        <v>0</v>
      </c>
      <c r="AO56">
        <v>0</v>
      </c>
      <c r="AP56" s="202">
        <v>117.9</v>
      </c>
      <c r="AQ56" s="202">
        <v>38.29</v>
      </c>
      <c r="AR56" s="202">
        <v>46.5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139.24</v>
      </c>
      <c r="L57" s="202">
        <v>3.32</v>
      </c>
      <c r="M57" s="202">
        <v>30.82</v>
      </c>
      <c r="N57" s="202">
        <v>50.41</v>
      </c>
      <c r="O57" s="202">
        <v>71.19</v>
      </c>
      <c r="P57" s="202">
        <v>26.35</v>
      </c>
      <c r="Q57" s="202">
        <v>5.07</v>
      </c>
      <c r="R57" s="202">
        <v>9.89</v>
      </c>
      <c r="S57" s="202">
        <v>0</v>
      </c>
      <c r="T57" s="202">
        <v>0</v>
      </c>
      <c r="U57" s="202">
        <v>50.02</v>
      </c>
      <c r="V57" s="202">
        <v>8.83</v>
      </c>
      <c r="W57" s="202">
        <v>19.07</v>
      </c>
      <c r="X57" s="202">
        <v>41.96</v>
      </c>
      <c r="Y57" s="202">
        <v>0</v>
      </c>
      <c r="Z57">
        <v>0</v>
      </c>
      <c r="AA57" s="202">
        <v>0</v>
      </c>
      <c r="AB57" s="202">
        <v>12.46</v>
      </c>
      <c r="AC57" s="202">
        <v>0</v>
      </c>
      <c r="AD57" s="202">
        <v>0</v>
      </c>
      <c r="AE57" s="202">
        <v>0</v>
      </c>
      <c r="AF57" s="202">
        <v>0</v>
      </c>
      <c r="AG57" s="202">
        <v>40.79</v>
      </c>
      <c r="AH57" s="202">
        <v>0</v>
      </c>
      <c r="AI57" s="202">
        <v>134.61000000000001</v>
      </c>
      <c r="AJ57" s="202">
        <v>0</v>
      </c>
      <c r="AK57" s="202">
        <v>0</v>
      </c>
      <c r="AL57" s="202">
        <v>0</v>
      </c>
      <c r="AM57" s="202">
        <v>92</v>
      </c>
      <c r="AN57" s="202">
        <v>0</v>
      </c>
      <c r="AO57">
        <v>0</v>
      </c>
      <c r="AP57" s="202">
        <v>117.9</v>
      </c>
      <c r="AQ57" s="202">
        <v>38.29</v>
      </c>
      <c r="AR57" s="202">
        <v>46.5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139.24</v>
      </c>
      <c r="L58" s="202">
        <v>3.32</v>
      </c>
      <c r="M58" s="202">
        <v>30.82</v>
      </c>
      <c r="N58" s="202">
        <v>50.41</v>
      </c>
      <c r="O58" s="202">
        <v>71.19</v>
      </c>
      <c r="P58" s="202">
        <v>26.35</v>
      </c>
      <c r="Q58" s="202">
        <v>5.07</v>
      </c>
      <c r="R58" s="202">
        <v>9.89</v>
      </c>
      <c r="S58" s="202">
        <v>0</v>
      </c>
      <c r="T58" s="202">
        <v>0</v>
      </c>
      <c r="U58" s="202">
        <v>50.02</v>
      </c>
      <c r="V58" s="202">
        <v>8.83</v>
      </c>
      <c r="W58" s="202">
        <v>19.07</v>
      </c>
      <c r="X58" s="202">
        <v>41.96</v>
      </c>
      <c r="Y58" s="202">
        <v>0</v>
      </c>
      <c r="Z58">
        <v>0</v>
      </c>
      <c r="AA58" s="202">
        <v>0</v>
      </c>
      <c r="AB58" s="202">
        <v>12.46</v>
      </c>
      <c r="AC58" s="202">
        <v>0</v>
      </c>
      <c r="AD58" s="202">
        <v>0</v>
      </c>
      <c r="AE58" s="202">
        <v>0</v>
      </c>
      <c r="AF58" s="202">
        <v>0</v>
      </c>
      <c r="AG58" s="202">
        <v>40.79</v>
      </c>
      <c r="AH58" s="202">
        <v>0</v>
      </c>
      <c r="AI58" s="202">
        <v>134.61000000000001</v>
      </c>
      <c r="AJ58" s="202">
        <v>0</v>
      </c>
      <c r="AK58" s="202">
        <v>0</v>
      </c>
      <c r="AL58" s="202">
        <v>0</v>
      </c>
      <c r="AM58" s="202">
        <v>92</v>
      </c>
      <c r="AN58" s="202">
        <v>0</v>
      </c>
      <c r="AO58">
        <v>0</v>
      </c>
      <c r="AP58" s="202">
        <v>117.9</v>
      </c>
      <c r="AQ58" s="202">
        <v>38.29</v>
      </c>
      <c r="AR58" s="202">
        <v>46.5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139.24</v>
      </c>
      <c r="L59" s="202">
        <v>3.32</v>
      </c>
      <c r="M59" s="202">
        <v>30.82</v>
      </c>
      <c r="N59" s="202">
        <v>50.41</v>
      </c>
      <c r="O59" s="202">
        <v>71.19</v>
      </c>
      <c r="P59" s="202">
        <v>26.35</v>
      </c>
      <c r="Q59" s="202">
        <v>5.07</v>
      </c>
      <c r="R59" s="202">
        <v>9.89</v>
      </c>
      <c r="S59" s="202">
        <v>0</v>
      </c>
      <c r="T59" s="202">
        <v>0</v>
      </c>
      <c r="U59" s="202">
        <v>50.02</v>
      </c>
      <c r="V59" s="202">
        <v>8.83</v>
      </c>
      <c r="W59" s="202">
        <v>19.07</v>
      </c>
      <c r="X59" s="202">
        <v>41.96</v>
      </c>
      <c r="Y59" s="202">
        <v>0</v>
      </c>
      <c r="Z59">
        <v>0</v>
      </c>
      <c r="AA59" s="202">
        <v>0</v>
      </c>
      <c r="AB59" s="202">
        <v>12.46</v>
      </c>
      <c r="AC59" s="202">
        <v>0</v>
      </c>
      <c r="AD59" s="202">
        <v>0</v>
      </c>
      <c r="AE59" s="202">
        <v>0</v>
      </c>
      <c r="AF59" s="202">
        <v>0</v>
      </c>
      <c r="AG59" s="202">
        <v>40.79</v>
      </c>
      <c r="AH59" s="202">
        <v>0</v>
      </c>
      <c r="AI59" s="202">
        <v>134.61000000000001</v>
      </c>
      <c r="AJ59" s="202">
        <v>0</v>
      </c>
      <c r="AK59" s="202">
        <v>0</v>
      </c>
      <c r="AL59" s="202">
        <v>0</v>
      </c>
      <c r="AM59" s="202">
        <v>92</v>
      </c>
      <c r="AN59" s="202">
        <v>0</v>
      </c>
      <c r="AO59">
        <v>0</v>
      </c>
      <c r="AP59" s="202">
        <v>117.9</v>
      </c>
      <c r="AQ59" s="202">
        <v>38.29</v>
      </c>
      <c r="AR59" s="202">
        <v>46.5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139.24</v>
      </c>
      <c r="L60" s="202">
        <v>3.32</v>
      </c>
      <c r="M60" s="202">
        <v>30.82</v>
      </c>
      <c r="N60" s="202">
        <v>50.41</v>
      </c>
      <c r="O60" s="202">
        <v>71.19</v>
      </c>
      <c r="P60" s="202">
        <v>26.35</v>
      </c>
      <c r="Q60" s="202">
        <v>5.07</v>
      </c>
      <c r="R60" s="202">
        <v>9.89</v>
      </c>
      <c r="S60" s="202">
        <v>0</v>
      </c>
      <c r="T60" s="202">
        <v>0</v>
      </c>
      <c r="U60" s="202">
        <v>50.02</v>
      </c>
      <c r="V60" s="202">
        <v>8.83</v>
      </c>
      <c r="W60" s="202">
        <v>19.07</v>
      </c>
      <c r="X60" s="202">
        <v>41.96</v>
      </c>
      <c r="Y60" s="202">
        <v>0</v>
      </c>
      <c r="Z60">
        <v>0</v>
      </c>
      <c r="AA60" s="202">
        <v>0</v>
      </c>
      <c r="AB60" s="202">
        <v>12.46</v>
      </c>
      <c r="AC60" s="202">
        <v>0</v>
      </c>
      <c r="AD60" s="202">
        <v>0</v>
      </c>
      <c r="AE60" s="202">
        <v>0</v>
      </c>
      <c r="AF60" s="202">
        <v>0</v>
      </c>
      <c r="AG60" s="202">
        <v>40.090000000000003</v>
      </c>
      <c r="AH60" s="202">
        <v>0</v>
      </c>
      <c r="AI60" s="202">
        <v>134.61000000000001</v>
      </c>
      <c r="AJ60" s="202">
        <v>0</v>
      </c>
      <c r="AK60" s="202">
        <v>0</v>
      </c>
      <c r="AL60" s="202">
        <v>0</v>
      </c>
      <c r="AM60" s="202">
        <v>92</v>
      </c>
      <c r="AN60" s="202">
        <v>0</v>
      </c>
      <c r="AO60">
        <v>0</v>
      </c>
      <c r="AP60" s="202">
        <v>117.9</v>
      </c>
      <c r="AQ60" s="202">
        <v>38.29</v>
      </c>
      <c r="AR60" s="202">
        <v>46.5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177.13</v>
      </c>
      <c r="L61" s="202">
        <v>9.02</v>
      </c>
      <c r="M61" s="202">
        <v>30.82</v>
      </c>
      <c r="N61" s="202">
        <v>50.41</v>
      </c>
      <c r="O61" s="202">
        <v>71.19</v>
      </c>
      <c r="P61" s="202">
        <v>26.35</v>
      </c>
      <c r="Q61" s="202">
        <v>8.73</v>
      </c>
      <c r="R61" s="202">
        <v>17.989999999999998</v>
      </c>
      <c r="S61" s="202">
        <v>0</v>
      </c>
      <c r="T61" s="202">
        <v>0</v>
      </c>
      <c r="U61" s="202">
        <v>50.02</v>
      </c>
      <c r="V61" s="202">
        <v>8.83</v>
      </c>
      <c r="W61" s="202">
        <v>19.07</v>
      </c>
      <c r="X61" s="202">
        <v>41.96</v>
      </c>
      <c r="Y61" s="202">
        <v>0</v>
      </c>
      <c r="Z61">
        <v>0</v>
      </c>
      <c r="AA61" s="202">
        <v>13.83</v>
      </c>
      <c r="AB61" s="202">
        <v>12.46</v>
      </c>
      <c r="AC61" s="202">
        <v>0</v>
      </c>
      <c r="AD61" s="202">
        <v>0</v>
      </c>
      <c r="AE61" s="202">
        <v>0</v>
      </c>
      <c r="AF61" s="202">
        <v>0</v>
      </c>
      <c r="AG61" s="202">
        <v>40.090000000000003</v>
      </c>
      <c r="AH61" s="202">
        <v>0</v>
      </c>
      <c r="AI61" s="202">
        <v>134.61000000000001</v>
      </c>
      <c r="AJ61" s="202">
        <v>0</v>
      </c>
      <c r="AK61" s="202">
        <v>0</v>
      </c>
      <c r="AL61" s="202">
        <v>0</v>
      </c>
      <c r="AM61" s="202">
        <v>92</v>
      </c>
      <c r="AN61" s="202">
        <v>0</v>
      </c>
      <c r="AO61">
        <v>0</v>
      </c>
      <c r="AP61" s="202">
        <v>117.9</v>
      </c>
      <c r="AQ61" s="202">
        <v>38.29</v>
      </c>
      <c r="AR61" s="202">
        <v>46.5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231.94</v>
      </c>
      <c r="L62" s="202">
        <v>9.02</v>
      </c>
      <c r="M62" s="202">
        <v>30.82</v>
      </c>
      <c r="N62" s="202">
        <v>50.41</v>
      </c>
      <c r="O62" s="202">
        <v>71.19</v>
      </c>
      <c r="P62" s="202">
        <v>26.35</v>
      </c>
      <c r="Q62" s="202">
        <v>8.73</v>
      </c>
      <c r="R62" s="202">
        <v>17.989999999999998</v>
      </c>
      <c r="S62" s="202">
        <v>0</v>
      </c>
      <c r="T62" s="202">
        <v>0</v>
      </c>
      <c r="U62" s="202">
        <v>50.02</v>
      </c>
      <c r="V62" s="202">
        <v>8.83</v>
      </c>
      <c r="W62" s="202">
        <v>19.07</v>
      </c>
      <c r="X62" s="202">
        <v>41.96</v>
      </c>
      <c r="Y62" s="202">
        <v>0</v>
      </c>
      <c r="Z62">
        <v>0</v>
      </c>
      <c r="AA62" s="202">
        <v>13.61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40.090000000000003</v>
      </c>
      <c r="AH62" s="202">
        <v>0</v>
      </c>
      <c r="AI62" s="202">
        <v>134.61000000000001</v>
      </c>
      <c r="AJ62" s="202">
        <v>0</v>
      </c>
      <c r="AK62" s="202">
        <v>0</v>
      </c>
      <c r="AL62" s="202">
        <v>0</v>
      </c>
      <c r="AM62" s="202">
        <v>92</v>
      </c>
      <c r="AN62" s="202">
        <v>0</v>
      </c>
      <c r="AO62">
        <v>0</v>
      </c>
      <c r="AP62" s="202">
        <v>117.9</v>
      </c>
      <c r="AQ62" s="202">
        <v>38.29</v>
      </c>
      <c r="AR62" s="202">
        <v>46.5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246.25</v>
      </c>
      <c r="L63" s="202">
        <v>9.02</v>
      </c>
      <c r="M63" s="202">
        <v>30.82</v>
      </c>
      <c r="N63" s="202">
        <v>50.41</v>
      </c>
      <c r="O63" s="202">
        <v>71.19</v>
      </c>
      <c r="P63" s="202">
        <v>26.35</v>
      </c>
      <c r="Q63" s="202">
        <v>8.73</v>
      </c>
      <c r="R63" s="202">
        <v>17.989999999999998</v>
      </c>
      <c r="S63" s="202">
        <v>0</v>
      </c>
      <c r="T63" s="202">
        <v>0</v>
      </c>
      <c r="U63" s="202">
        <v>50.02</v>
      </c>
      <c r="V63" s="202">
        <v>8.83</v>
      </c>
      <c r="W63" s="202">
        <v>19.07</v>
      </c>
      <c r="X63" s="202">
        <v>41.96</v>
      </c>
      <c r="Y63" s="202">
        <v>0</v>
      </c>
      <c r="Z63">
        <v>0</v>
      </c>
      <c r="AA63" s="202">
        <v>13.61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41.42</v>
      </c>
      <c r="AH63" s="202">
        <v>0</v>
      </c>
      <c r="AI63" s="202">
        <v>134.61000000000001</v>
      </c>
      <c r="AJ63" s="202">
        <v>0</v>
      </c>
      <c r="AK63" s="202">
        <v>0</v>
      </c>
      <c r="AL63" s="202">
        <v>0</v>
      </c>
      <c r="AM63" s="202">
        <v>92</v>
      </c>
      <c r="AN63" s="202">
        <v>0</v>
      </c>
      <c r="AO63">
        <v>0</v>
      </c>
      <c r="AP63" s="202">
        <v>117.9</v>
      </c>
      <c r="AQ63" s="202">
        <v>38.29</v>
      </c>
      <c r="AR63" s="202">
        <v>46.5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246.25</v>
      </c>
      <c r="L64" s="202">
        <v>9.02</v>
      </c>
      <c r="M64" s="202">
        <v>30.82</v>
      </c>
      <c r="N64" s="202">
        <v>50.41</v>
      </c>
      <c r="O64" s="202">
        <v>71.19</v>
      </c>
      <c r="P64" s="202">
        <v>26.35</v>
      </c>
      <c r="Q64" s="202">
        <v>8.73</v>
      </c>
      <c r="R64" s="202">
        <v>17.989999999999998</v>
      </c>
      <c r="S64" s="202">
        <v>0</v>
      </c>
      <c r="T64" s="202">
        <v>0</v>
      </c>
      <c r="U64" s="202">
        <v>50.02</v>
      </c>
      <c r="V64" s="202">
        <v>8.83</v>
      </c>
      <c r="W64" s="202">
        <v>19.07</v>
      </c>
      <c r="X64" s="202">
        <v>41.96</v>
      </c>
      <c r="Y64" s="202">
        <v>0</v>
      </c>
      <c r="Z64">
        <v>0</v>
      </c>
      <c r="AA64" s="202">
        <v>13.61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41.42</v>
      </c>
      <c r="AH64" s="202">
        <v>0</v>
      </c>
      <c r="AI64" s="202">
        <v>134.61000000000001</v>
      </c>
      <c r="AJ64" s="202">
        <v>0</v>
      </c>
      <c r="AK64" s="202">
        <v>0</v>
      </c>
      <c r="AL64" s="202">
        <v>0</v>
      </c>
      <c r="AM64" s="202">
        <v>92</v>
      </c>
      <c r="AN64" s="202">
        <v>0</v>
      </c>
      <c r="AO64">
        <v>0</v>
      </c>
      <c r="AP64" s="202">
        <v>117.9</v>
      </c>
      <c r="AQ64" s="202">
        <v>38.29</v>
      </c>
      <c r="AR64" s="202">
        <v>46.5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246.25</v>
      </c>
      <c r="L65" s="202">
        <v>9.02</v>
      </c>
      <c r="M65" s="202">
        <v>30.82</v>
      </c>
      <c r="N65" s="202">
        <v>50.41</v>
      </c>
      <c r="O65" s="202">
        <v>71.19</v>
      </c>
      <c r="P65" s="202">
        <v>26.35</v>
      </c>
      <c r="Q65" s="202">
        <v>8.73</v>
      </c>
      <c r="R65" s="202">
        <v>17.989999999999998</v>
      </c>
      <c r="S65" s="202">
        <v>0</v>
      </c>
      <c r="T65" s="202">
        <v>0</v>
      </c>
      <c r="U65" s="202">
        <v>50.02</v>
      </c>
      <c r="V65" s="202">
        <v>8.83</v>
      </c>
      <c r="W65" s="202">
        <v>19.07</v>
      </c>
      <c r="X65" s="202">
        <v>41.96</v>
      </c>
      <c r="Y65" s="202">
        <v>0</v>
      </c>
      <c r="Z65">
        <v>0</v>
      </c>
      <c r="AA65" s="202">
        <v>13.61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41.42</v>
      </c>
      <c r="AH65" s="202">
        <v>0</v>
      </c>
      <c r="AI65" s="202">
        <v>134.61000000000001</v>
      </c>
      <c r="AJ65" s="202">
        <v>0</v>
      </c>
      <c r="AK65" s="202">
        <v>0</v>
      </c>
      <c r="AL65" s="202">
        <v>0</v>
      </c>
      <c r="AM65" s="202">
        <v>92</v>
      </c>
      <c r="AN65" s="202">
        <v>0</v>
      </c>
      <c r="AO65">
        <v>0</v>
      </c>
      <c r="AP65" s="202">
        <v>117.9</v>
      </c>
      <c r="AQ65" s="202">
        <v>38.29</v>
      </c>
      <c r="AR65" s="202">
        <v>46.5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246.25</v>
      </c>
      <c r="L66" s="202">
        <v>9.02</v>
      </c>
      <c r="M66" s="202">
        <v>30.82</v>
      </c>
      <c r="N66" s="202">
        <v>50.41</v>
      </c>
      <c r="O66" s="202">
        <v>71.19</v>
      </c>
      <c r="P66" s="202">
        <v>26.35</v>
      </c>
      <c r="Q66" s="202">
        <v>8.73</v>
      </c>
      <c r="R66" s="202">
        <v>17.989999999999998</v>
      </c>
      <c r="S66" s="202">
        <v>0</v>
      </c>
      <c r="T66" s="202">
        <v>0</v>
      </c>
      <c r="U66" s="202">
        <v>50.02</v>
      </c>
      <c r="V66" s="202">
        <v>8.83</v>
      </c>
      <c r="W66" s="202">
        <v>19.07</v>
      </c>
      <c r="X66" s="202">
        <v>41.96</v>
      </c>
      <c r="Y66" s="202">
        <v>0</v>
      </c>
      <c r="Z66">
        <v>0</v>
      </c>
      <c r="AA66" s="202">
        <v>13.61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41.42</v>
      </c>
      <c r="AH66" s="202">
        <v>0</v>
      </c>
      <c r="AI66" s="202">
        <v>134.61000000000001</v>
      </c>
      <c r="AJ66" s="202">
        <v>0</v>
      </c>
      <c r="AK66" s="202">
        <v>0</v>
      </c>
      <c r="AL66" s="202">
        <v>0</v>
      </c>
      <c r="AM66" s="202">
        <v>92</v>
      </c>
      <c r="AN66" s="202">
        <v>0</v>
      </c>
      <c r="AO66">
        <v>0</v>
      </c>
      <c r="AP66" s="202">
        <v>117.9</v>
      </c>
      <c r="AQ66" s="202">
        <v>38.29</v>
      </c>
      <c r="AR66" s="202">
        <v>46.5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246.25</v>
      </c>
      <c r="L67" s="202">
        <v>9.02</v>
      </c>
      <c r="M67" s="202">
        <v>30.82</v>
      </c>
      <c r="N67" s="202">
        <v>50.41</v>
      </c>
      <c r="O67" s="202">
        <v>71.19</v>
      </c>
      <c r="P67" s="202">
        <v>26.35</v>
      </c>
      <c r="Q67" s="202">
        <v>8.7200000000000006</v>
      </c>
      <c r="R67" s="202">
        <v>17.46</v>
      </c>
      <c r="S67" s="202">
        <v>0</v>
      </c>
      <c r="T67" s="202">
        <v>0</v>
      </c>
      <c r="U67" s="202">
        <v>50.02</v>
      </c>
      <c r="V67" s="202">
        <v>8.83</v>
      </c>
      <c r="W67" s="202">
        <v>19.07</v>
      </c>
      <c r="X67" s="202">
        <v>41.96</v>
      </c>
      <c r="Y67" s="202">
        <v>0</v>
      </c>
      <c r="Z67">
        <v>0</v>
      </c>
      <c r="AA67" s="202">
        <v>13.61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41.42</v>
      </c>
      <c r="AH67" s="202">
        <v>0</v>
      </c>
      <c r="AI67" s="202">
        <v>134.61000000000001</v>
      </c>
      <c r="AJ67" s="202">
        <v>0</v>
      </c>
      <c r="AK67" s="202">
        <v>0</v>
      </c>
      <c r="AL67" s="202">
        <v>0</v>
      </c>
      <c r="AM67" s="202">
        <v>92</v>
      </c>
      <c r="AN67" s="202">
        <v>0</v>
      </c>
      <c r="AO67">
        <v>0</v>
      </c>
      <c r="AP67" s="202">
        <v>117.9</v>
      </c>
      <c r="AQ67" s="202">
        <v>38.29</v>
      </c>
      <c r="AR67" s="202">
        <v>46.5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246.25</v>
      </c>
      <c r="L68" s="202">
        <v>9.02</v>
      </c>
      <c r="M68" s="202">
        <v>30.82</v>
      </c>
      <c r="N68" s="202">
        <v>50.41</v>
      </c>
      <c r="O68" s="202">
        <v>71.19</v>
      </c>
      <c r="P68" s="202">
        <v>26.35</v>
      </c>
      <c r="Q68" s="202">
        <v>8.7200000000000006</v>
      </c>
      <c r="R68" s="202">
        <v>18</v>
      </c>
      <c r="S68" s="202">
        <v>0</v>
      </c>
      <c r="T68" s="202">
        <v>0</v>
      </c>
      <c r="U68" s="202">
        <v>50.02</v>
      </c>
      <c r="V68" s="202">
        <v>8.83</v>
      </c>
      <c r="W68" s="202">
        <v>19.07</v>
      </c>
      <c r="X68" s="202">
        <v>41.96</v>
      </c>
      <c r="Y68" s="202">
        <v>0</v>
      </c>
      <c r="Z68">
        <v>0</v>
      </c>
      <c r="AA68" s="202">
        <v>13.61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41.42</v>
      </c>
      <c r="AH68" s="202">
        <v>0</v>
      </c>
      <c r="AI68" s="202">
        <v>134.61000000000001</v>
      </c>
      <c r="AJ68" s="202">
        <v>0</v>
      </c>
      <c r="AK68" s="202">
        <v>0</v>
      </c>
      <c r="AL68" s="202">
        <v>0</v>
      </c>
      <c r="AM68" s="202">
        <v>92</v>
      </c>
      <c r="AN68" s="202">
        <v>0</v>
      </c>
      <c r="AO68">
        <v>0</v>
      </c>
      <c r="AP68" s="202">
        <v>117.9</v>
      </c>
      <c r="AQ68" s="202">
        <v>38.29</v>
      </c>
      <c r="AR68" s="202">
        <v>46.5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246.25</v>
      </c>
      <c r="L69" s="202">
        <v>9.02</v>
      </c>
      <c r="M69" s="202">
        <v>30.82</v>
      </c>
      <c r="N69" s="202">
        <v>50.41</v>
      </c>
      <c r="O69" s="202">
        <v>71.19</v>
      </c>
      <c r="P69" s="202">
        <v>26.35</v>
      </c>
      <c r="Q69" s="202">
        <v>8.7200000000000006</v>
      </c>
      <c r="R69" s="202">
        <v>18</v>
      </c>
      <c r="S69" s="202">
        <v>0</v>
      </c>
      <c r="T69" s="202">
        <v>0</v>
      </c>
      <c r="U69" s="202">
        <v>50.02</v>
      </c>
      <c r="V69" s="202">
        <v>8.83</v>
      </c>
      <c r="W69" s="202">
        <v>19.07</v>
      </c>
      <c r="X69" s="202">
        <v>41.96</v>
      </c>
      <c r="Y69" s="202">
        <v>0</v>
      </c>
      <c r="Z69">
        <v>0</v>
      </c>
      <c r="AA69" s="202">
        <v>13.61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41.42</v>
      </c>
      <c r="AH69" s="202">
        <v>0</v>
      </c>
      <c r="AI69" s="202">
        <v>134.61000000000001</v>
      </c>
      <c r="AJ69" s="202">
        <v>0</v>
      </c>
      <c r="AK69" s="202">
        <v>0</v>
      </c>
      <c r="AL69" s="202">
        <v>0</v>
      </c>
      <c r="AM69" s="202">
        <v>92</v>
      </c>
      <c r="AN69" s="202">
        <v>0</v>
      </c>
      <c r="AO69">
        <v>0</v>
      </c>
      <c r="AP69" s="202">
        <v>117.9</v>
      </c>
      <c r="AQ69" s="202">
        <v>38.29</v>
      </c>
      <c r="AR69" s="202">
        <v>46.5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246.25</v>
      </c>
      <c r="L70" s="202">
        <v>9.02</v>
      </c>
      <c r="M70" s="202">
        <v>30.82</v>
      </c>
      <c r="N70" s="202">
        <v>50.41</v>
      </c>
      <c r="O70" s="202">
        <v>71.19</v>
      </c>
      <c r="P70" s="202">
        <v>26.35</v>
      </c>
      <c r="Q70" s="202">
        <v>8.7200000000000006</v>
      </c>
      <c r="R70" s="202">
        <v>18</v>
      </c>
      <c r="S70" s="202">
        <v>0</v>
      </c>
      <c r="T70" s="202">
        <v>0</v>
      </c>
      <c r="U70" s="202">
        <v>50.02</v>
      </c>
      <c r="V70" s="202">
        <v>8.83</v>
      </c>
      <c r="W70" s="202">
        <v>19.07</v>
      </c>
      <c r="X70" s="202">
        <v>41.96</v>
      </c>
      <c r="Y70" s="202">
        <v>0</v>
      </c>
      <c r="Z70">
        <v>0</v>
      </c>
      <c r="AA70" s="202">
        <v>13.61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41.42</v>
      </c>
      <c r="AH70" s="202">
        <v>0</v>
      </c>
      <c r="AI70" s="202">
        <v>134.61000000000001</v>
      </c>
      <c r="AJ70" s="202">
        <v>0</v>
      </c>
      <c r="AK70" s="202">
        <v>0</v>
      </c>
      <c r="AL70" s="202">
        <v>0</v>
      </c>
      <c r="AM70" s="202">
        <v>92</v>
      </c>
      <c r="AN70" s="202">
        <v>0</v>
      </c>
      <c r="AO70">
        <v>0</v>
      </c>
      <c r="AP70" s="202">
        <v>100.83</v>
      </c>
      <c r="AQ70" s="202">
        <v>38.29</v>
      </c>
      <c r="AR70" s="202">
        <v>41.07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246.25</v>
      </c>
      <c r="L71" s="202">
        <v>9.02</v>
      </c>
      <c r="M71" s="202">
        <v>30.82</v>
      </c>
      <c r="N71" s="202">
        <v>50.41</v>
      </c>
      <c r="O71" s="202">
        <v>71.19</v>
      </c>
      <c r="P71" s="202">
        <v>26.35</v>
      </c>
      <c r="Q71" s="202">
        <v>8.7200000000000006</v>
      </c>
      <c r="R71" s="202">
        <v>18</v>
      </c>
      <c r="S71" s="202">
        <v>0</v>
      </c>
      <c r="T71" s="202">
        <v>0</v>
      </c>
      <c r="U71" s="202">
        <v>50.02</v>
      </c>
      <c r="V71" s="202">
        <v>8.83</v>
      </c>
      <c r="W71" s="202">
        <v>19.07</v>
      </c>
      <c r="X71" s="202">
        <v>41.96</v>
      </c>
      <c r="Y71" s="202">
        <v>0</v>
      </c>
      <c r="Z71">
        <v>0</v>
      </c>
      <c r="AA71" s="202">
        <v>13.61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41.42</v>
      </c>
      <c r="AH71" s="202">
        <v>0</v>
      </c>
      <c r="AI71" s="202">
        <v>134.61000000000001</v>
      </c>
      <c r="AJ71" s="202">
        <v>0</v>
      </c>
      <c r="AK71" s="202">
        <v>0</v>
      </c>
      <c r="AL71" s="202">
        <v>0</v>
      </c>
      <c r="AM71" s="202">
        <v>92</v>
      </c>
      <c r="AN71" s="202">
        <v>0</v>
      </c>
      <c r="AO71">
        <v>0</v>
      </c>
      <c r="AP71" s="202">
        <v>96.91</v>
      </c>
      <c r="AQ71" s="202">
        <v>32.26</v>
      </c>
      <c r="AR71" s="202">
        <v>35.979999999999997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242.2</v>
      </c>
      <c r="L72" s="202">
        <v>9.02</v>
      </c>
      <c r="M72" s="202">
        <v>30.82</v>
      </c>
      <c r="N72" s="202">
        <v>50.41</v>
      </c>
      <c r="O72" s="202">
        <v>71.19</v>
      </c>
      <c r="P72" s="202">
        <v>26.35</v>
      </c>
      <c r="Q72" s="202">
        <v>8.7200000000000006</v>
      </c>
      <c r="R72" s="202">
        <v>18</v>
      </c>
      <c r="S72" s="202">
        <v>0</v>
      </c>
      <c r="T72" s="202">
        <v>0</v>
      </c>
      <c r="U72" s="202">
        <v>50.02</v>
      </c>
      <c r="V72" s="202">
        <v>8.83</v>
      </c>
      <c r="W72" s="202">
        <v>19.07</v>
      </c>
      <c r="X72" s="202">
        <v>41.96</v>
      </c>
      <c r="Y72" s="202">
        <v>0</v>
      </c>
      <c r="Z72">
        <v>0</v>
      </c>
      <c r="AA72" s="202">
        <v>13.61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41.42</v>
      </c>
      <c r="AH72" s="202">
        <v>0</v>
      </c>
      <c r="AI72" s="202">
        <v>134.61000000000001</v>
      </c>
      <c r="AJ72" s="202">
        <v>0</v>
      </c>
      <c r="AK72" s="202">
        <v>0</v>
      </c>
      <c r="AL72" s="202">
        <v>0</v>
      </c>
      <c r="AM72" s="202">
        <v>92</v>
      </c>
      <c r="AN72" s="202">
        <v>0</v>
      </c>
      <c r="AO72">
        <v>0</v>
      </c>
      <c r="AP72" s="202">
        <v>96.91</v>
      </c>
      <c r="AQ72" s="202">
        <v>32.26</v>
      </c>
      <c r="AR72" s="202">
        <v>24.95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246.25</v>
      </c>
      <c r="L73" s="202">
        <v>8.6999999999999993</v>
      </c>
      <c r="M73" s="202">
        <v>30.82</v>
      </c>
      <c r="N73" s="202">
        <v>50.41</v>
      </c>
      <c r="O73" s="202">
        <v>71.19</v>
      </c>
      <c r="P73" s="202">
        <v>26.35</v>
      </c>
      <c r="Q73" s="202">
        <v>8.7200000000000006</v>
      </c>
      <c r="R73" s="202">
        <v>17.989999999999998</v>
      </c>
      <c r="S73" s="202">
        <v>0</v>
      </c>
      <c r="T73" s="202">
        <v>0</v>
      </c>
      <c r="U73" s="202">
        <v>50.02</v>
      </c>
      <c r="V73" s="202">
        <v>8.83</v>
      </c>
      <c r="W73" s="202">
        <v>19.07</v>
      </c>
      <c r="X73" s="202">
        <v>41.96</v>
      </c>
      <c r="Y73" s="202">
        <v>0</v>
      </c>
      <c r="Z73">
        <v>0</v>
      </c>
      <c r="AA73" s="202">
        <v>13.61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41.42</v>
      </c>
      <c r="AH73" s="202">
        <v>0</v>
      </c>
      <c r="AI73" s="202">
        <v>134.61000000000001</v>
      </c>
      <c r="AJ73" s="202">
        <v>0</v>
      </c>
      <c r="AK73" s="202">
        <v>0</v>
      </c>
      <c r="AL73" s="202">
        <v>0</v>
      </c>
      <c r="AM73" s="202">
        <v>92</v>
      </c>
      <c r="AN73" s="202">
        <v>0</v>
      </c>
      <c r="AO73">
        <v>0</v>
      </c>
      <c r="AP73" s="202">
        <v>96.91</v>
      </c>
      <c r="AQ73" s="202">
        <v>33.380000000000003</v>
      </c>
      <c r="AR73" s="202">
        <v>17.329999999999998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246.25</v>
      </c>
      <c r="L74" s="202">
        <v>9.02</v>
      </c>
      <c r="M74" s="202">
        <v>30.82</v>
      </c>
      <c r="N74" s="202">
        <v>50.41</v>
      </c>
      <c r="O74" s="202">
        <v>71.19</v>
      </c>
      <c r="P74" s="202">
        <v>26.35</v>
      </c>
      <c r="Q74" s="202">
        <v>8.73</v>
      </c>
      <c r="R74" s="202">
        <v>17.87</v>
      </c>
      <c r="S74" s="202">
        <v>0</v>
      </c>
      <c r="T74" s="202">
        <v>0</v>
      </c>
      <c r="U74" s="202">
        <v>50.02</v>
      </c>
      <c r="V74" s="202">
        <v>8.83</v>
      </c>
      <c r="W74" s="202">
        <v>19.07</v>
      </c>
      <c r="X74" s="202">
        <v>41.96</v>
      </c>
      <c r="Y74" s="202">
        <v>0</v>
      </c>
      <c r="Z74">
        <v>0</v>
      </c>
      <c r="AA74" s="202">
        <v>13.61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40.79</v>
      </c>
      <c r="AH74" s="202">
        <v>0</v>
      </c>
      <c r="AI74" s="202">
        <v>134.61000000000001</v>
      </c>
      <c r="AJ74" s="202">
        <v>0</v>
      </c>
      <c r="AK74" s="202">
        <v>0</v>
      </c>
      <c r="AL74" s="202">
        <v>0</v>
      </c>
      <c r="AM74" s="202">
        <v>92</v>
      </c>
      <c r="AN74" s="202">
        <v>0</v>
      </c>
      <c r="AO74">
        <v>0</v>
      </c>
      <c r="AP74" s="202">
        <v>96.91</v>
      </c>
      <c r="AQ74" s="202">
        <v>32.26</v>
      </c>
      <c r="AR74" s="202">
        <v>11.08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246.25</v>
      </c>
      <c r="L75" s="202">
        <v>9.02</v>
      </c>
      <c r="M75" s="202">
        <v>30.82</v>
      </c>
      <c r="N75" s="202">
        <v>50.41</v>
      </c>
      <c r="O75" s="202">
        <v>71.19</v>
      </c>
      <c r="P75" s="202">
        <v>26.35</v>
      </c>
      <c r="Q75" s="202">
        <v>8.73</v>
      </c>
      <c r="R75" s="202">
        <v>18</v>
      </c>
      <c r="S75" s="202">
        <v>0</v>
      </c>
      <c r="T75" s="202">
        <v>0</v>
      </c>
      <c r="U75" s="202">
        <v>50.02</v>
      </c>
      <c r="V75" s="202">
        <v>8.83</v>
      </c>
      <c r="W75" s="202">
        <v>19.07</v>
      </c>
      <c r="X75" s="202">
        <v>41.96</v>
      </c>
      <c r="Y75" s="202">
        <v>0</v>
      </c>
      <c r="Z75">
        <v>0</v>
      </c>
      <c r="AA75" s="202">
        <v>13.61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40.79</v>
      </c>
      <c r="AH75" s="202">
        <v>0</v>
      </c>
      <c r="AI75" s="202">
        <v>134.61000000000001</v>
      </c>
      <c r="AJ75" s="202">
        <v>0</v>
      </c>
      <c r="AK75" s="202">
        <v>0</v>
      </c>
      <c r="AL75" s="202">
        <v>0</v>
      </c>
      <c r="AM75" s="202">
        <v>92</v>
      </c>
      <c r="AN75" s="202">
        <v>0</v>
      </c>
      <c r="AO75">
        <v>0</v>
      </c>
      <c r="AP75" s="202">
        <v>96.91</v>
      </c>
      <c r="AQ75" s="202">
        <v>32.26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246.25</v>
      </c>
      <c r="L76" s="202">
        <v>9.02</v>
      </c>
      <c r="M76" s="202">
        <v>30.82</v>
      </c>
      <c r="N76" s="202">
        <v>50.41</v>
      </c>
      <c r="O76" s="202">
        <v>71.19</v>
      </c>
      <c r="P76" s="202">
        <v>26.35</v>
      </c>
      <c r="Q76" s="202">
        <v>8.73</v>
      </c>
      <c r="R76" s="202">
        <v>18</v>
      </c>
      <c r="S76" s="202">
        <v>0</v>
      </c>
      <c r="T76" s="202">
        <v>0</v>
      </c>
      <c r="U76" s="202">
        <v>50.02</v>
      </c>
      <c r="V76" s="202">
        <v>8.83</v>
      </c>
      <c r="W76" s="202">
        <v>19.07</v>
      </c>
      <c r="X76" s="202">
        <v>41.96</v>
      </c>
      <c r="Y76" s="202">
        <v>0</v>
      </c>
      <c r="Z76">
        <v>0</v>
      </c>
      <c r="AA76" s="202">
        <v>13.61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40.79</v>
      </c>
      <c r="AH76" s="202">
        <v>0</v>
      </c>
      <c r="AI76" s="202">
        <v>134.61000000000001</v>
      </c>
      <c r="AJ76" s="202">
        <v>0</v>
      </c>
      <c r="AK76" s="202">
        <v>0</v>
      </c>
      <c r="AL76" s="202">
        <v>0</v>
      </c>
      <c r="AM76" s="202">
        <v>92</v>
      </c>
      <c r="AN76" s="202">
        <v>0</v>
      </c>
      <c r="AO76">
        <v>0</v>
      </c>
      <c r="AP76" s="202">
        <v>96.91</v>
      </c>
      <c r="AQ76" s="202">
        <v>32.26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246.25</v>
      </c>
      <c r="L77" s="202">
        <v>9.02</v>
      </c>
      <c r="M77" s="202">
        <v>30.82</v>
      </c>
      <c r="N77" s="202">
        <v>50.41</v>
      </c>
      <c r="O77" s="202">
        <v>71.19</v>
      </c>
      <c r="P77" s="202">
        <v>26.35</v>
      </c>
      <c r="Q77" s="202">
        <v>8.73</v>
      </c>
      <c r="R77" s="202">
        <v>18</v>
      </c>
      <c r="S77" s="202">
        <v>0</v>
      </c>
      <c r="T77" s="202">
        <v>0</v>
      </c>
      <c r="U77" s="202">
        <v>50.02</v>
      </c>
      <c r="V77" s="202">
        <v>8.83</v>
      </c>
      <c r="W77" s="202">
        <v>19.07</v>
      </c>
      <c r="X77" s="202">
        <v>41.96</v>
      </c>
      <c r="Y77" s="202">
        <v>0</v>
      </c>
      <c r="Z77">
        <v>0</v>
      </c>
      <c r="AA77" s="202">
        <v>13.61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40.79</v>
      </c>
      <c r="AH77" s="202">
        <v>0</v>
      </c>
      <c r="AI77" s="202">
        <v>134.61000000000001</v>
      </c>
      <c r="AJ77" s="202">
        <v>0</v>
      </c>
      <c r="AK77" s="202">
        <v>0</v>
      </c>
      <c r="AL77" s="202">
        <v>0</v>
      </c>
      <c r="AM77" s="202">
        <v>140</v>
      </c>
      <c r="AN77" s="202">
        <v>0</v>
      </c>
      <c r="AO77">
        <v>0</v>
      </c>
      <c r="AP77" s="202">
        <v>96.91</v>
      </c>
      <c r="AQ77" s="202">
        <v>32.26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246.25</v>
      </c>
      <c r="L78" s="202">
        <v>9.02</v>
      </c>
      <c r="M78" s="202">
        <v>30.82</v>
      </c>
      <c r="N78" s="202">
        <v>50.41</v>
      </c>
      <c r="O78" s="202">
        <v>71.19</v>
      </c>
      <c r="P78" s="202">
        <v>26.35</v>
      </c>
      <c r="Q78" s="202">
        <v>8.73</v>
      </c>
      <c r="R78" s="202">
        <v>18</v>
      </c>
      <c r="S78" s="202">
        <v>0</v>
      </c>
      <c r="T78" s="202">
        <v>0</v>
      </c>
      <c r="U78" s="202">
        <v>50.02</v>
      </c>
      <c r="V78" s="202">
        <v>8.83</v>
      </c>
      <c r="W78" s="202">
        <v>19.07</v>
      </c>
      <c r="X78" s="202">
        <v>41.96</v>
      </c>
      <c r="Y78" s="202">
        <v>0</v>
      </c>
      <c r="Z78">
        <v>0</v>
      </c>
      <c r="AA78" s="202">
        <v>13.61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40.79</v>
      </c>
      <c r="AH78" s="202">
        <v>0</v>
      </c>
      <c r="AI78" s="202">
        <v>134.61000000000001</v>
      </c>
      <c r="AJ78" s="202">
        <v>0</v>
      </c>
      <c r="AK78" s="202">
        <v>0</v>
      </c>
      <c r="AL78" s="202">
        <v>0</v>
      </c>
      <c r="AM78" s="202">
        <v>200</v>
      </c>
      <c r="AN78" s="202">
        <v>0</v>
      </c>
      <c r="AO78">
        <v>0</v>
      </c>
      <c r="AP78" s="202">
        <v>96.91</v>
      </c>
      <c r="AQ78" s="202">
        <v>32.26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246.25</v>
      </c>
      <c r="L79" s="202">
        <v>9.02</v>
      </c>
      <c r="M79" s="202">
        <v>30.82</v>
      </c>
      <c r="N79" s="202">
        <v>50.41</v>
      </c>
      <c r="O79" s="202">
        <v>71.19</v>
      </c>
      <c r="P79" s="202">
        <v>26.35</v>
      </c>
      <c r="Q79" s="202">
        <v>8.73</v>
      </c>
      <c r="R79" s="202">
        <v>18</v>
      </c>
      <c r="S79" s="202">
        <v>0</v>
      </c>
      <c r="T79" s="202">
        <v>0</v>
      </c>
      <c r="U79" s="202">
        <v>50.02</v>
      </c>
      <c r="V79" s="202">
        <v>8.83</v>
      </c>
      <c r="W79" s="202">
        <v>19.07</v>
      </c>
      <c r="X79" s="202">
        <v>41.96</v>
      </c>
      <c r="Y79" s="202">
        <v>0</v>
      </c>
      <c r="Z79">
        <v>0</v>
      </c>
      <c r="AA79" s="202">
        <v>14.02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40.79</v>
      </c>
      <c r="AH79" s="202">
        <v>0</v>
      </c>
      <c r="AI79" s="202">
        <v>132.68</v>
      </c>
      <c r="AJ79" s="202">
        <v>0</v>
      </c>
      <c r="AK79" s="202">
        <v>0</v>
      </c>
      <c r="AL79" s="202">
        <v>0</v>
      </c>
      <c r="AM79" s="202">
        <v>200</v>
      </c>
      <c r="AN79" s="202">
        <v>0</v>
      </c>
      <c r="AO79">
        <v>0</v>
      </c>
      <c r="AP79" s="202">
        <v>96.91</v>
      </c>
      <c r="AQ79" s="202">
        <v>32.26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246.25</v>
      </c>
      <c r="L80" s="202">
        <v>9.02</v>
      </c>
      <c r="M80" s="202">
        <v>30.82</v>
      </c>
      <c r="N80" s="202">
        <v>50.41</v>
      </c>
      <c r="O80" s="202">
        <v>71.19</v>
      </c>
      <c r="P80" s="202">
        <v>26.35</v>
      </c>
      <c r="Q80" s="202">
        <v>8.73</v>
      </c>
      <c r="R80" s="202">
        <v>18</v>
      </c>
      <c r="S80" s="202">
        <v>0</v>
      </c>
      <c r="T80" s="202">
        <v>0</v>
      </c>
      <c r="U80" s="202">
        <v>50.02</v>
      </c>
      <c r="V80" s="202">
        <v>8.83</v>
      </c>
      <c r="W80" s="202">
        <v>19.07</v>
      </c>
      <c r="X80" s="202">
        <v>41.96</v>
      </c>
      <c r="Y80" s="202">
        <v>0</v>
      </c>
      <c r="Z80">
        <v>0</v>
      </c>
      <c r="AA80" s="202">
        <v>14.02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40.79</v>
      </c>
      <c r="AH80" s="202">
        <v>0</v>
      </c>
      <c r="AI80" s="202">
        <v>132.68</v>
      </c>
      <c r="AJ80" s="202">
        <v>0</v>
      </c>
      <c r="AK80" s="202">
        <v>0</v>
      </c>
      <c r="AL80" s="202">
        <v>0</v>
      </c>
      <c r="AM80" s="202">
        <v>200</v>
      </c>
      <c r="AN80" s="202">
        <v>0</v>
      </c>
      <c r="AO80">
        <v>0</v>
      </c>
      <c r="AP80" s="202">
        <v>96.91</v>
      </c>
      <c r="AQ80" s="202">
        <v>32.26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246.25</v>
      </c>
      <c r="L81" s="202">
        <v>9.02</v>
      </c>
      <c r="M81" s="202">
        <v>30.82</v>
      </c>
      <c r="N81" s="202">
        <v>50.41</v>
      </c>
      <c r="O81" s="202">
        <v>71.19</v>
      </c>
      <c r="P81" s="202">
        <v>26.35</v>
      </c>
      <c r="Q81" s="202">
        <v>8.73</v>
      </c>
      <c r="R81" s="202">
        <v>18</v>
      </c>
      <c r="S81" s="202">
        <v>0</v>
      </c>
      <c r="T81" s="202">
        <v>0</v>
      </c>
      <c r="U81" s="202">
        <v>50.02</v>
      </c>
      <c r="V81" s="202">
        <v>8.83</v>
      </c>
      <c r="W81" s="202">
        <v>19.07</v>
      </c>
      <c r="X81" s="202">
        <v>41.96</v>
      </c>
      <c r="Y81" s="202">
        <v>0</v>
      </c>
      <c r="Z81">
        <v>0</v>
      </c>
      <c r="AA81" s="202">
        <v>14.02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40.79</v>
      </c>
      <c r="AH81" s="202">
        <v>0</v>
      </c>
      <c r="AI81" s="202">
        <v>132.68</v>
      </c>
      <c r="AJ81" s="202">
        <v>0</v>
      </c>
      <c r="AK81" s="202">
        <v>0</v>
      </c>
      <c r="AL81" s="202">
        <v>0</v>
      </c>
      <c r="AM81" s="202">
        <v>200</v>
      </c>
      <c r="AN81" s="202">
        <v>0</v>
      </c>
      <c r="AO81">
        <v>0</v>
      </c>
      <c r="AP81" s="202">
        <v>96.91</v>
      </c>
      <c r="AQ81" s="202">
        <v>32.26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246.25</v>
      </c>
      <c r="L82" s="202">
        <v>9.02</v>
      </c>
      <c r="M82" s="202">
        <v>30.82</v>
      </c>
      <c r="N82" s="202">
        <v>50.41</v>
      </c>
      <c r="O82" s="202">
        <v>71.19</v>
      </c>
      <c r="P82" s="202">
        <v>26.35</v>
      </c>
      <c r="Q82" s="202">
        <v>8.73</v>
      </c>
      <c r="R82" s="202">
        <v>18</v>
      </c>
      <c r="S82" s="202">
        <v>0</v>
      </c>
      <c r="T82" s="202">
        <v>0</v>
      </c>
      <c r="U82" s="202">
        <v>50.02</v>
      </c>
      <c r="V82" s="202">
        <v>8.83</v>
      </c>
      <c r="W82" s="202">
        <v>19.07</v>
      </c>
      <c r="X82" s="202">
        <v>41.96</v>
      </c>
      <c r="Y82" s="202">
        <v>0</v>
      </c>
      <c r="Z82">
        <v>0</v>
      </c>
      <c r="AA82" s="202">
        <v>14.02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40.79</v>
      </c>
      <c r="AH82" s="202">
        <v>0</v>
      </c>
      <c r="AI82" s="202">
        <v>132.68</v>
      </c>
      <c r="AJ82" s="202">
        <v>0</v>
      </c>
      <c r="AK82" s="202">
        <v>0</v>
      </c>
      <c r="AL82" s="202">
        <v>0</v>
      </c>
      <c r="AM82" s="202">
        <v>200</v>
      </c>
      <c r="AN82" s="202">
        <v>0</v>
      </c>
      <c r="AO82">
        <v>0</v>
      </c>
      <c r="AP82" s="202">
        <v>96.91</v>
      </c>
      <c r="AQ82" s="202">
        <v>32.26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246.25</v>
      </c>
      <c r="L83" s="202">
        <v>9.02</v>
      </c>
      <c r="M83" s="202">
        <v>30.82</v>
      </c>
      <c r="N83" s="202">
        <v>50.41</v>
      </c>
      <c r="O83" s="202">
        <v>71.19</v>
      </c>
      <c r="P83" s="202">
        <v>26.35</v>
      </c>
      <c r="Q83" s="202">
        <v>8.73</v>
      </c>
      <c r="R83" s="202">
        <v>18</v>
      </c>
      <c r="S83" s="202">
        <v>0</v>
      </c>
      <c r="T83" s="202">
        <v>0</v>
      </c>
      <c r="U83" s="202">
        <v>50.02</v>
      </c>
      <c r="V83" s="202">
        <v>8.83</v>
      </c>
      <c r="W83" s="202">
        <v>19.07</v>
      </c>
      <c r="X83" s="202">
        <v>41.96</v>
      </c>
      <c r="Y83" s="202">
        <v>0</v>
      </c>
      <c r="Z83">
        <v>0</v>
      </c>
      <c r="AA83" s="202">
        <v>14.02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39.99</v>
      </c>
      <c r="AH83" s="202">
        <v>0</v>
      </c>
      <c r="AI83" s="202">
        <v>100.68</v>
      </c>
      <c r="AJ83" s="202">
        <v>0</v>
      </c>
      <c r="AK83" s="202">
        <v>0</v>
      </c>
      <c r="AL83" s="202">
        <v>0</v>
      </c>
      <c r="AM83" s="202">
        <v>189.02</v>
      </c>
      <c r="AN83" s="202">
        <v>0</v>
      </c>
      <c r="AO83">
        <v>0</v>
      </c>
      <c r="AP83" s="202">
        <v>96.91</v>
      </c>
      <c r="AQ83" s="202">
        <v>32.26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246.25</v>
      </c>
      <c r="L84" s="202">
        <v>9.02</v>
      </c>
      <c r="M84" s="202">
        <v>30.82</v>
      </c>
      <c r="N84" s="202">
        <v>50.41</v>
      </c>
      <c r="O84" s="202">
        <v>71.19</v>
      </c>
      <c r="P84" s="202">
        <v>26.35</v>
      </c>
      <c r="Q84" s="202">
        <v>8.73</v>
      </c>
      <c r="R84" s="202">
        <v>18</v>
      </c>
      <c r="S84" s="202">
        <v>0</v>
      </c>
      <c r="T84" s="202">
        <v>0</v>
      </c>
      <c r="U84" s="202">
        <v>50.02</v>
      </c>
      <c r="V84" s="202">
        <v>8.83</v>
      </c>
      <c r="W84" s="202">
        <v>19.07</v>
      </c>
      <c r="X84" s="202">
        <v>41.96</v>
      </c>
      <c r="Y84" s="202">
        <v>0</v>
      </c>
      <c r="Z84">
        <v>0</v>
      </c>
      <c r="AA84" s="202">
        <v>14.02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39.99</v>
      </c>
      <c r="AH84" s="202">
        <v>0</v>
      </c>
      <c r="AI84" s="202">
        <v>100.68</v>
      </c>
      <c r="AJ84" s="202">
        <v>0</v>
      </c>
      <c r="AK84" s="202">
        <v>0</v>
      </c>
      <c r="AL84" s="202">
        <v>0</v>
      </c>
      <c r="AM84" s="202">
        <v>189.02</v>
      </c>
      <c r="AN84" s="202">
        <v>0</v>
      </c>
      <c r="AO84">
        <v>0</v>
      </c>
      <c r="AP84" s="202">
        <v>96.91</v>
      </c>
      <c r="AQ84" s="202">
        <v>32.26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246.25</v>
      </c>
      <c r="L85" s="202">
        <v>9.02</v>
      </c>
      <c r="M85" s="202">
        <v>30.82</v>
      </c>
      <c r="N85" s="202">
        <v>50.41</v>
      </c>
      <c r="O85" s="202">
        <v>71.19</v>
      </c>
      <c r="P85" s="202">
        <v>26.35</v>
      </c>
      <c r="Q85" s="202">
        <v>8.73</v>
      </c>
      <c r="R85" s="202">
        <v>18</v>
      </c>
      <c r="S85" s="202">
        <v>0</v>
      </c>
      <c r="T85" s="202">
        <v>0</v>
      </c>
      <c r="U85" s="202">
        <v>50.02</v>
      </c>
      <c r="V85" s="202">
        <v>8.83</v>
      </c>
      <c r="W85" s="202">
        <v>19.07</v>
      </c>
      <c r="X85" s="202">
        <v>41.96</v>
      </c>
      <c r="Y85" s="202">
        <v>0</v>
      </c>
      <c r="Z85">
        <v>0</v>
      </c>
      <c r="AA85" s="202">
        <v>15.05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39.99</v>
      </c>
      <c r="AH85" s="202">
        <v>0</v>
      </c>
      <c r="AI85" s="202">
        <v>100.68</v>
      </c>
      <c r="AJ85" s="202">
        <v>0</v>
      </c>
      <c r="AK85" s="202">
        <v>0</v>
      </c>
      <c r="AL85" s="202">
        <v>0</v>
      </c>
      <c r="AM85" s="202">
        <v>189.02</v>
      </c>
      <c r="AN85" s="202">
        <v>0</v>
      </c>
      <c r="AO85">
        <v>0</v>
      </c>
      <c r="AP85" s="202">
        <v>96.91</v>
      </c>
      <c r="AQ85" s="202">
        <v>32.26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246.25</v>
      </c>
      <c r="L86" s="202">
        <v>9.02</v>
      </c>
      <c r="M86" s="202">
        <v>30.82</v>
      </c>
      <c r="N86" s="202">
        <v>50.41</v>
      </c>
      <c r="O86" s="202">
        <v>71.19</v>
      </c>
      <c r="P86" s="202">
        <v>26.35</v>
      </c>
      <c r="Q86" s="202">
        <v>8.73</v>
      </c>
      <c r="R86" s="202">
        <v>18</v>
      </c>
      <c r="S86" s="202">
        <v>0</v>
      </c>
      <c r="T86" s="202">
        <v>0</v>
      </c>
      <c r="U86" s="202">
        <v>50.02</v>
      </c>
      <c r="V86" s="202">
        <v>8.83</v>
      </c>
      <c r="W86" s="202">
        <v>19.07</v>
      </c>
      <c r="X86" s="202">
        <v>41.96</v>
      </c>
      <c r="Y86" s="202">
        <v>0</v>
      </c>
      <c r="Z86">
        <v>0</v>
      </c>
      <c r="AA86" s="202">
        <v>15.05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39.99</v>
      </c>
      <c r="AH86" s="202">
        <v>0</v>
      </c>
      <c r="AI86" s="202">
        <v>100.68</v>
      </c>
      <c r="AJ86" s="202">
        <v>0</v>
      </c>
      <c r="AK86" s="202">
        <v>0</v>
      </c>
      <c r="AL86" s="202">
        <v>0</v>
      </c>
      <c r="AM86" s="202">
        <v>189.02</v>
      </c>
      <c r="AN86" s="202">
        <v>0</v>
      </c>
      <c r="AO86">
        <v>0</v>
      </c>
      <c r="AP86" s="202">
        <v>96.91</v>
      </c>
      <c r="AQ86" s="202">
        <v>32.26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246.25</v>
      </c>
      <c r="L87" s="202">
        <v>9.02</v>
      </c>
      <c r="M87" s="202">
        <v>30.82</v>
      </c>
      <c r="N87" s="202">
        <v>50.41</v>
      </c>
      <c r="O87" s="202">
        <v>71.19</v>
      </c>
      <c r="P87" s="202">
        <v>26.35</v>
      </c>
      <c r="Q87" s="202">
        <v>8.73</v>
      </c>
      <c r="R87" s="202">
        <v>18</v>
      </c>
      <c r="S87" s="202">
        <v>0</v>
      </c>
      <c r="T87" s="202">
        <v>0</v>
      </c>
      <c r="U87" s="202">
        <v>50.02</v>
      </c>
      <c r="V87" s="202">
        <v>8.83</v>
      </c>
      <c r="W87" s="202">
        <v>19.07</v>
      </c>
      <c r="X87" s="202">
        <v>41.96</v>
      </c>
      <c r="Y87" s="202">
        <v>0</v>
      </c>
      <c r="Z87">
        <v>0</v>
      </c>
      <c r="AA87" s="202">
        <v>15.05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41.59</v>
      </c>
      <c r="AH87" s="202">
        <v>0</v>
      </c>
      <c r="AI87" s="202">
        <v>132.68</v>
      </c>
      <c r="AJ87" s="202">
        <v>0</v>
      </c>
      <c r="AK87" s="202">
        <v>0</v>
      </c>
      <c r="AL87" s="202">
        <v>0</v>
      </c>
      <c r="AM87" s="202">
        <v>200</v>
      </c>
      <c r="AN87" s="202">
        <v>0</v>
      </c>
      <c r="AO87">
        <v>0</v>
      </c>
      <c r="AP87" s="202">
        <v>96.91</v>
      </c>
      <c r="AQ87" s="202">
        <v>32.26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246.25</v>
      </c>
      <c r="L88" s="202">
        <v>9.02</v>
      </c>
      <c r="M88" s="202">
        <v>30.82</v>
      </c>
      <c r="N88" s="202">
        <v>50.41</v>
      </c>
      <c r="O88" s="202">
        <v>71.19</v>
      </c>
      <c r="P88" s="202">
        <v>26.35</v>
      </c>
      <c r="Q88" s="202">
        <v>8.73</v>
      </c>
      <c r="R88" s="202">
        <v>18</v>
      </c>
      <c r="S88" s="202">
        <v>0</v>
      </c>
      <c r="T88" s="202">
        <v>0</v>
      </c>
      <c r="U88" s="202">
        <v>50.02</v>
      </c>
      <c r="V88" s="202">
        <v>8.83</v>
      </c>
      <c r="W88" s="202">
        <v>19.07</v>
      </c>
      <c r="X88" s="202">
        <v>41.96</v>
      </c>
      <c r="Y88" s="202">
        <v>0</v>
      </c>
      <c r="Z88">
        <v>0</v>
      </c>
      <c r="AA88" s="202">
        <v>15.05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41.59</v>
      </c>
      <c r="AH88" s="202">
        <v>0</v>
      </c>
      <c r="AI88" s="202">
        <v>132.68</v>
      </c>
      <c r="AJ88" s="202">
        <v>0</v>
      </c>
      <c r="AK88" s="202">
        <v>0</v>
      </c>
      <c r="AL88" s="202">
        <v>0</v>
      </c>
      <c r="AM88" s="202">
        <v>200</v>
      </c>
      <c r="AN88" s="202">
        <v>0</v>
      </c>
      <c r="AO88">
        <v>0</v>
      </c>
      <c r="AP88" s="202">
        <v>96.91</v>
      </c>
      <c r="AQ88" s="202">
        <v>32.26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246.25</v>
      </c>
      <c r="L89" s="202">
        <v>9.02</v>
      </c>
      <c r="M89" s="202">
        <v>30.82</v>
      </c>
      <c r="N89" s="202">
        <v>50.41</v>
      </c>
      <c r="O89" s="202">
        <v>71.19</v>
      </c>
      <c r="P89" s="202">
        <v>26.35</v>
      </c>
      <c r="Q89" s="202">
        <v>8.73</v>
      </c>
      <c r="R89" s="202">
        <v>18</v>
      </c>
      <c r="S89" s="202">
        <v>0</v>
      </c>
      <c r="T89" s="202">
        <v>0</v>
      </c>
      <c r="U89" s="202">
        <v>50.02</v>
      </c>
      <c r="V89" s="202">
        <v>8.83</v>
      </c>
      <c r="W89" s="202">
        <v>19.07</v>
      </c>
      <c r="X89" s="202">
        <v>41.96</v>
      </c>
      <c r="Y89" s="202">
        <v>0</v>
      </c>
      <c r="Z89">
        <v>0</v>
      </c>
      <c r="AA89" s="202">
        <v>15.05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41.59</v>
      </c>
      <c r="AH89" s="202">
        <v>0</v>
      </c>
      <c r="AI89" s="202">
        <v>132.68</v>
      </c>
      <c r="AJ89" s="202">
        <v>0</v>
      </c>
      <c r="AK89" s="202">
        <v>0</v>
      </c>
      <c r="AL89" s="202">
        <v>0</v>
      </c>
      <c r="AM89" s="202">
        <v>200</v>
      </c>
      <c r="AN89" s="202">
        <v>0</v>
      </c>
      <c r="AO89">
        <v>0</v>
      </c>
      <c r="AP89" s="202">
        <v>96.91</v>
      </c>
      <c r="AQ89" s="202">
        <v>32.26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246.25</v>
      </c>
      <c r="L90" s="202">
        <v>9.02</v>
      </c>
      <c r="M90" s="202">
        <v>30.82</v>
      </c>
      <c r="N90" s="202">
        <v>50.41</v>
      </c>
      <c r="O90" s="202">
        <v>71.19</v>
      </c>
      <c r="P90" s="202">
        <v>26.35</v>
      </c>
      <c r="Q90" s="202">
        <v>8.73</v>
      </c>
      <c r="R90" s="202">
        <v>18</v>
      </c>
      <c r="S90" s="202">
        <v>0</v>
      </c>
      <c r="T90" s="202">
        <v>0</v>
      </c>
      <c r="U90" s="202">
        <v>50.02</v>
      </c>
      <c r="V90" s="202">
        <v>8.83</v>
      </c>
      <c r="W90" s="202">
        <v>19.07</v>
      </c>
      <c r="X90" s="202">
        <v>41.96</v>
      </c>
      <c r="Y90" s="202">
        <v>0</v>
      </c>
      <c r="Z90">
        <v>0</v>
      </c>
      <c r="AA90" s="202">
        <v>15.05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41.59</v>
      </c>
      <c r="AH90" s="202">
        <v>0</v>
      </c>
      <c r="AI90" s="202">
        <v>132.68</v>
      </c>
      <c r="AJ90" s="202">
        <v>0</v>
      </c>
      <c r="AK90" s="202">
        <v>0</v>
      </c>
      <c r="AL90" s="202">
        <v>0</v>
      </c>
      <c r="AM90" s="202">
        <v>200</v>
      </c>
      <c r="AN90" s="202">
        <v>0</v>
      </c>
      <c r="AO90">
        <v>0</v>
      </c>
      <c r="AP90" s="202">
        <v>96.91</v>
      </c>
      <c r="AQ90" s="202">
        <v>32.26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246.25</v>
      </c>
      <c r="L91" s="202">
        <v>9.02</v>
      </c>
      <c r="M91" s="202">
        <v>30.82</v>
      </c>
      <c r="N91" s="202">
        <v>50.41</v>
      </c>
      <c r="O91" s="202">
        <v>71.19</v>
      </c>
      <c r="P91" s="202">
        <v>26.35</v>
      </c>
      <c r="Q91" s="202">
        <v>8.73</v>
      </c>
      <c r="R91" s="202">
        <v>18</v>
      </c>
      <c r="S91" s="202">
        <v>0</v>
      </c>
      <c r="T91" s="202">
        <v>0</v>
      </c>
      <c r="U91" s="202">
        <v>50.02</v>
      </c>
      <c r="V91" s="202">
        <v>8.83</v>
      </c>
      <c r="W91" s="202">
        <v>19.07</v>
      </c>
      <c r="X91" s="202">
        <v>41.96</v>
      </c>
      <c r="Y91" s="202">
        <v>0</v>
      </c>
      <c r="Z91">
        <v>0</v>
      </c>
      <c r="AA91" s="202">
        <v>15.05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42.27</v>
      </c>
      <c r="AH91" s="202">
        <v>0</v>
      </c>
      <c r="AI91" s="202">
        <v>132.68</v>
      </c>
      <c r="AJ91" s="202">
        <v>0</v>
      </c>
      <c r="AK91" s="202">
        <v>0</v>
      </c>
      <c r="AL91" s="202">
        <v>0</v>
      </c>
      <c r="AM91" s="202">
        <v>200</v>
      </c>
      <c r="AN91" s="202">
        <v>0</v>
      </c>
      <c r="AO91">
        <v>0</v>
      </c>
      <c r="AP91" s="202">
        <v>96.91</v>
      </c>
      <c r="AQ91" s="202">
        <v>32.26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246.25</v>
      </c>
      <c r="L92" s="202">
        <v>9.02</v>
      </c>
      <c r="M92" s="202">
        <v>30.82</v>
      </c>
      <c r="N92" s="202">
        <v>50.41</v>
      </c>
      <c r="O92" s="202">
        <v>71.19</v>
      </c>
      <c r="P92" s="202">
        <v>26.35</v>
      </c>
      <c r="Q92" s="202">
        <v>8.73</v>
      </c>
      <c r="R92" s="202">
        <v>18</v>
      </c>
      <c r="S92" s="202">
        <v>0</v>
      </c>
      <c r="T92" s="202">
        <v>0</v>
      </c>
      <c r="U92" s="202">
        <v>50.02</v>
      </c>
      <c r="V92" s="202">
        <v>8.83</v>
      </c>
      <c r="W92" s="202">
        <v>19.07</v>
      </c>
      <c r="X92" s="202">
        <v>41.96</v>
      </c>
      <c r="Y92" s="202">
        <v>0</v>
      </c>
      <c r="Z92">
        <v>0</v>
      </c>
      <c r="AA92" s="202">
        <v>15.05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42.27</v>
      </c>
      <c r="AH92" s="202">
        <v>0</v>
      </c>
      <c r="AI92" s="202">
        <v>132.68</v>
      </c>
      <c r="AJ92" s="202">
        <v>0</v>
      </c>
      <c r="AK92" s="202">
        <v>0</v>
      </c>
      <c r="AL92" s="202">
        <v>0</v>
      </c>
      <c r="AM92" s="202">
        <v>200</v>
      </c>
      <c r="AN92" s="202">
        <v>0</v>
      </c>
      <c r="AO92">
        <v>0</v>
      </c>
      <c r="AP92" s="202">
        <v>96.91</v>
      </c>
      <c r="AQ92" s="202">
        <v>32.26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246.25</v>
      </c>
      <c r="L93" s="202">
        <v>9.02</v>
      </c>
      <c r="M93" s="202">
        <v>30.82</v>
      </c>
      <c r="N93" s="202">
        <v>50.41</v>
      </c>
      <c r="O93" s="202">
        <v>71.19</v>
      </c>
      <c r="P93" s="202">
        <v>26.35</v>
      </c>
      <c r="Q93" s="202">
        <v>8.73</v>
      </c>
      <c r="R93" s="202">
        <v>18</v>
      </c>
      <c r="S93" s="202">
        <v>0</v>
      </c>
      <c r="T93" s="202">
        <v>0</v>
      </c>
      <c r="U93" s="202">
        <v>50.02</v>
      </c>
      <c r="V93" s="202">
        <v>8.83</v>
      </c>
      <c r="W93" s="202">
        <v>19.07</v>
      </c>
      <c r="X93" s="202">
        <v>41.96</v>
      </c>
      <c r="Y93" s="202">
        <v>0</v>
      </c>
      <c r="Z93">
        <v>0</v>
      </c>
      <c r="AA93" s="202">
        <v>15.05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42.27</v>
      </c>
      <c r="AH93" s="202">
        <v>0</v>
      </c>
      <c r="AI93" s="202">
        <v>134.61000000000001</v>
      </c>
      <c r="AJ93" s="202">
        <v>0</v>
      </c>
      <c r="AK93" s="202">
        <v>0</v>
      </c>
      <c r="AL93" s="202">
        <v>0</v>
      </c>
      <c r="AM93" s="202">
        <v>200</v>
      </c>
      <c r="AN93" s="202">
        <v>0</v>
      </c>
      <c r="AO93">
        <v>0</v>
      </c>
      <c r="AP93" s="202">
        <v>96.91</v>
      </c>
      <c r="AQ93" s="202">
        <v>32.26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246.25</v>
      </c>
      <c r="L94" s="202">
        <v>9.02</v>
      </c>
      <c r="M94" s="202">
        <v>30.82</v>
      </c>
      <c r="N94" s="202">
        <v>50.41</v>
      </c>
      <c r="O94" s="202">
        <v>71.19</v>
      </c>
      <c r="P94" s="202">
        <v>26.35</v>
      </c>
      <c r="Q94" s="202">
        <v>8.73</v>
      </c>
      <c r="R94" s="202">
        <v>18</v>
      </c>
      <c r="S94" s="202">
        <v>0</v>
      </c>
      <c r="T94" s="202">
        <v>0</v>
      </c>
      <c r="U94" s="202">
        <v>50.02</v>
      </c>
      <c r="V94" s="202">
        <v>8.83</v>
      </c>
      <c r="W94" s="202">
        <v>19.07</v>
      </c>
      <c r="X94" s="202">
        <v>41.96</v>
      </c>
      <c r="Y94" s="202">
        <v>0</v>
      </c>
      <c r="Z94">
        <v>0</v>
      </c>
      <c r="AA94" s="202">
        <v>15.05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42.27</v>
      </c>
      <c r="AH94" s="202">
        <v>0</v>
      </c>
      <c r="AI94" s="202">
        <v>134.61000000000001</v>
      </c>
      <c r="AJ94" s="202">
        <v>0</v>
      </c>
      <c r="AK94" s="202">
        <v>0</v>
      </c>
      <c r="AL94" s="202">
        <v>0</v>
      </c>
      <c r="AM94" s="202">
        <v>200</v>
      </c>
      <c r="AN94" s="202">
        <v>0</v>
      </c>
      <c r="AO94">
        <v>0</v>
      </c>
      <c r="AP94" s="202">
        <v>96.91</v>
      </c>
      <c r="AQ94" s="202">
        <v>32.26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246.25</v>
      </c>
      <c r="L95" s="202">
        <v>9.02</v>
      </c>
      <c r="M95" s="202">
        <v>30.82</v>
      </c>
      <c r="N95" s="202">
        <v>50.41</v>
      </c>
      <c r="O95" s="202">
        <v>71.19</v>
      </c>
      <c r="P95" s="202">
        <v>26.35</v>
      </c>
      <c r="Q95" s="202">
        <v>8.73</v>
      </c>
      <c r="R95" s="202">
        <v>18</v>
      </c>
      <c r="S95" s="202">
        <v>0</v>
      </c>
      <c r="T95" s="202">
        <v>0</v>
      </c>
      <c r="U95" s="202">
        <v>50.02</v>
      </c>
      <c r="V95" s="202">
        <v>8.83</v>
      </c>
      <c r="W95" s="202">
        <v>19.07</v>
      </c>
      <c r="X95" s="202">
        <v>41.96</v>
      </c>
      <c r="Y95" s="202">
        <v>0</v>
      </c>
      <c r="Z95">
        <v>0</v>
      </c>
      <c r="AA95" s="202">
        <v>15.05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42.27</v>
      </c>
      <c r="AH95" s="202">
        <v>0</v>
      </c>
      <c r="AI95" s="202">
        <v>134.61000000000001</v>
      </c>
      <c r="AJ95" s="202">
        <v>0</v>
      </c>
      <c r="AK95" s="202">
        <v>0</v>
      </c>
      <c r="AL95" s="202">
        <v>0</v>
      </c>
      <c r="AM95" s="202">
        <v>200</v>
      </c>
      <c r="AN95" s="202">
        <v>0</v>
      </c>
      <c r="AO95">
        <v>0</v>
      </c>
      <c r="AP95" s="202">
        <v>96.91</v>
      </c>
      <c r="AQ95" s="202">
        <v>32.26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246.25</v>
      </c>
      <c r="L96" s="202">
        <v>9.02</v>
      </c>
      <c r="M96" s="202">
        <v>30.82</v>
      </c>
      <c r="N96" s="202">
        <v>50.41</v>
      </c>
      <c r="O96" s="202">
        <v>71.19</v>
      </c>
      <c r="P96" s="202">
        <v>26.35</v>
      </c>
      <c r="Q96" s="202">
        <v>8.73</v>
      </c>
      <c r="R96" s="202">
        <v>18</v>
      </c>
      <c r="S96" s="202">
        <v>0</v>
      </c>
      <c r="T96" s="202">
        <v>0</v>
      </c>
      <c r="U96" s="202">
        <v>50.02</v>
      </c>
      <c r="V96" s="202">
        <v>8.83</v>
      </c>
      <c r="W96" s="202">
        <v>19.07</v>
      </c>
      <c r="X96" s="202">
        <v>41.96</v>
      </c>
      <c r="Y96" s="202">
        <v>0</v>
      </c>
      <c r="Z96">
        <v>0</v>
      </c>
      <c r="AA96" s="202">
        <v>15.05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42.27</v>
      </c>
      <c r="AH96" s="202">
        <v>0</v>
      </c>
      <c r="AI96" s="202">
        <v>134.61000000000001</v>
      </c>
      <c r="AJ96" s="202">
        <v>0</v>
      </c>
      <c r="AK96" s="202">
        <v>0</v>
      </c>
      <c r="AL96" s="202">
        <v>0</v>
      </c>
      <c r="AM96" s="202">
        <v>200</v>
      </c>
      <c r="AN96" s="202">
        <v>0</v>
      </c>
      <c r="AO96">
        <v>0</v>
      </c>
      <c r="AP96" s="202">
        <v>96.91</v>
      </c>
      <c r="AQ96" s="202">
        <v>32.26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246.25</v>
      </c>
      <c r="L97" s="202">
        <v>9.02</v>
      </c>
      <c r="M97" s="202">
        <v>30.82</v>
      </c>
      <c r="N97" s="202">
        <v>50.41</v>
      </c>
      <c r="O97" s="202">
        <v>71.19</v>
      </c>
      <c r="P97" s="202">
        <v>26.35</v>
      </c>
      <c r="Q97" s="202">
        <v>8.73</v>
      </c>
      <c r="R97" s="202">
        <v>18</v>
      </c>
      <c r="S97" s="202">
        <v>0</v>
      </c>
      <c r="T97" s="202">
        <v>0</v>
      </c>
      <c r="U97" s="202">
        <v>50.02</v>
      </c>
      <c r="V97" s="202">
        <v>8.83</v>
      </c>
      <c r="W97" s="202">
        <v>19.07</v>
      </c>
      <c r="X97" s="202">
        <v>41.96</v>
      </c>
      <c r="Y97" s="202">
        <v>0</v>
      </c>
      <c r="Z97">
        <v>0</v>
      </c>
      <c r="AA97" s="202">
        <v>15.05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42.27</v>
      </c>
      <c r="AH97" s="202">
        <v>0</v>
      </c>
      <c r="AI97" s="202">
        <v>134.61000000000001</v>
      </c>
      <c r="AJ97" s="202">
        <v>0</v>
      </c>
      <c r="AK97" s="202">
        <v>0</v>
      </c>
      <c r="AL97" s="202">
        <v>0</v>
      </c>
      <c r="AM97" s="202">
        <v>200</v>
      </c>
      <c r="AN97" s="202">
        <v>0</v>
      </c>
      <c r="AO97">
        <v>0</v>
      </c>
      <c r="AP97" s="202">
        <v>96.91</v>
      </c>
      <c r="AQ97" s="202">
        <v>38.29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246.25</v>
      </c>
      <c r="L98" s="202">
        <v>9.02</v>
      </c>
      <c r="M98" s="202">
        <v>30.82</v>
      </c>
      <c r="N98" s="202">
        <v>50.41</v>
      </c>
      <c r="O98" s="202">
        <v>71.19</v>
      </c>
      <c r="P98" s="202">
        <v>26.35</v>
      </c>
      <c r="Q98" s="202">
        <v>8.73</v>
      </c>
      <c r="R98" s="202">
        <v>18</v>
      </c>
      <c r="S98" s="202">
        <v>0</v>
      </c>
      <c r="T98" s="202">
        <v>0</v>
      </c>
      <c r="U98" s="202">
        <v>50.02</v>
      </c>
      <c r="V98" s="202">
        <v>8.83</v>
      </c>
      <c r="W98" s="202">
        <v>19.07</v>
      </c>
      <c r="X98" s="202">
        <v>41.96</v>
      </c>
      <c r="Y98" s="202">
        <v>0</v>
      </c>
      <c r="Z98">
        <v>0</v>
      </c>
      <c r="AA98" s="202">
        <v>15.05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42.27</v>
      </c>
      <c r="AH98" s="202">
        <v>0</v>
      </c>
      <c r="AI98" s="202">
        <v>134.61000000000001</v>
      </c>
      <c r="AJ98" s="202">
        <v>0</v>
      </c>
      <c r="AK98" s="202">
        <v>0</v>
      </c>
      <c r="AL98" s="202">
        <v>0</v>
      </c>
      <c r="AM98" s="202">
        <v>200</v>
      </c>
      <c r="AN98" s="202">
        <v>0</v>
      </c>
      <c r="AO98">
        <v>0</v>
      </c>
      <c r="AP98" s="202">
        <v>96.91</v>
      </c>
      <c r="AQ98" s="202">
        <v>38.29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5.3471399999999996</v>
      </c>
      <c r="L99">
        <f t="shared" si="0"/>
        <v>0.19666999999999976</v>
      </c>
      <c r="M99">
        <f t="shared" si="0"/>
        <v>0.73968000000000089</v>
      </c>
      <c r="N99">
        <f t="shared" si="0"/>
        <v>1.2098399999999983</v>
      </c>
      <c r="O99">
        <f t="shared" si="0"/>
        <v>1.7085599999999967</v>
      </c>
      <c r="P99">
        <f t="shared" si="0"/>
        <v>0.63236749999999897</v>
      </c>
      <c r="Q99">
        <f t="shared" si="0"/>
        <v>0.19666000000000022</v>
      </c>
      <c r="R99">
        <f t="shared" si="0"/>
        <v>0.40339999999999998</v>
      </c>
      <c r="S99">
        <f t="shared" si="0"/>
        <v>0</v>
      </c>
      <c r="T99">
        <f t="shared" si="0"/>
        <v>0</v>
      </c>
      <c r="U99">
        <f t="shared" si="0"/>
        <v>1.3153025000000023</v>
      </c>
      <c r="V99">
        <f t="shared" si="0"/>
        <v>0.21192000000000033</v>
      </c>
      <c r="W99">
        <f t="shared" si="0"/>
        <v>0.45767999999999959</v>
      </c>
      <c r="X99">
        <f t="shared" si="0"/>
        <v>1.0070400000000006</v>
      </c>
      <c r="Y99">
        <f t="shared" si="0"/>
        <v>0</v>
      </c>
      <c r="Z99">
        <f t="shared" si="0"/>
        <v>0</v>
      </c>
      <c r="AA99">
        <f t="shared" si="0"/>
        <v>0.31952999999999998</v>
      </c>
      <c r="AB99">
        <f t="shared" si="0"/>
        <v>2.1804999999999998E-2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1.00325</v>
      </c>
      <c r="AH99">
        <f t="shared" si="0"/>
        <v>0</v>
      </c>
      <c r="AI99">
        <f t="shared" si="0"/>
        <v>3.130695000000002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3.5901225000000005</v>
      </c>
      <c r="AN99">
        <f t="shared" si="0"/>
        <v>0</v>
      </c>
      <c r="AO99">
        <f t="shared" si="0"/>
        <v>0</v>
      </c>
      <c r="AP99">
        <f t="shared" si="0"/>
        <v>2.5274449999999984</v>
      </c>
      <c r="AQ99">
        <f t="shared" ref="AQ99:AT99" si="1">SUM(AQ3:AQ98)/4000</f>
        <v>0.83482500000000104</v>
      </c>
      <c r="AR99">
        <f t="shared" si="1"/>
        <v>0.49970249999999999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79.319999999999993</v>
      </c>
      <c r="L3" s="202">
        <v>62.56</v>
      </c>
      <c r="M3" s="202">
        <v>0</v>
      </c>
      <c r="N3" s="202">
        <v>29.15</v>
      </c>
      <c r="O3" s="202">
        <v>48.95</v>
      </c>
      <c r="P3" s="202">
        <v>66.040000000000006</v>
      </c>
      <c r="Q3" s="202">
        <v>5.04</v>
      </c>
      <c r="R3" s="202">
        <v>10.41</v>
      </c>
      <c r="S3" s="202">
        <v>0</v>
      </c>
      <c r="T3" s="202">
        <v>0</v>
      </c>
      <c r="U3" s="202">
        <v>277.08999999999997</v>
      </c>
      <c r="V3" s="202">
        <v>5.0999999999999996</v>
      </c>
      <c r="W3" s="202">
        <v>11.03</v>
      </c>
      <c r="X3" s="202">
        <v>24.27</v>
      </c>
      <c r="Y3" s="202">
        <v>0</v>
      </c>
      <c r="Z3">
        <v>0</v>
      </c>
      <c r="AA3" s="202">
        <v>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24.49</v>
      </c>
      <c r="AH3" s="202">
        <v>0</v>
      </c>
      <c r="AI3" s="202">
        <v>57.6</v>
      </c>
      <c r="AJ3" s="202">
        <v>0</v>
      </c>
      <c r="AK3" s="202">
        <v>0</v>
      </c>
      <c r="AL3" s="202">
        <v>0</v>
      </c>
      <c r="AM3" s="202">
        <v>55.7</v>
      </c>
      <c r="AN3" s="202">
        <v>0</v>
      </c>
      <c r="AO3">
        <v>0</v>
      </c>
      <c r="AP3" s="202">
        <v>60.58</v>
      </c>
      <c r="AQ3" s="202">
        <v>19.14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79.319999999999993</v>
      </c>
      <c r="L4" s="202">
        <v>62.56</v>
      </c>
      <c r="M4" s="202">
        <v>0</v>
      </c>
      <c r="N4" s="202">
        <v>29.15</v>
      </c>
      <c r="O4" s="202">
        <v>48.95</v>
      </c>
      <c r="P4" s="202">
        <v>66.09</v>
      </c>
      <c r="Q4" s="202">
        <v>5.04</v>
      </c>
      <c r="R4" s="202">
        <v>10.41</v>
      </c>
      <c r="S4" s="202">
        <v>0</v>
      </c>
      <c r="T4" s="202">
        <v>0</v>
      </c>
      <c r="U4" s="202">
        <v>277.08999999999997</v>
      </c>
      <c r="V4" s="202">
        <v>5.0999999999999996</v>
      </c>
      <c r="W4" s="202">
        <v>11.03</v>
      </c>
      <c r="X4" s="202">
        <v>24.27</v>
      </c>
      <c r="Y4" s="202">
        <v>0</v>
      </c>
      <c r="Z4">
        <v>0</v>
      </c>
      <c r="AA4" s="202">
        <v>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24.49</v>
      </c>
      <c r="AH4" s="202">
        <v>0</v>
      </c>
      <c r="AI4" s="202">
        <v>57.6</v>
      </c>
      <c r="AJ4" s="202">
        <v>0</v>
      </c>
      <c r="AK4" s="202">
        <v>0</v>
      </c>
      <c r="AL4" s="202">
        <v>0</v>
      </c>
      <c r="AM4" s="202">
        <v>55.7</v>
      </c>
      <c r="AN4" s="202">
        <v>0</v>
      </c>
      <c r="AO4">
        <v>0</v>
      </c>
      <c r="AP4" s="202">
        <v>60.58</v>
      </c>
      <c r="AQ4" s="202">
        <v>19.14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79.319999999999993</v>
      </c>
      <c r="L5" s="202">
        <v>62.56</v>
      </c>
      <c r="M5" s="202">
        <v>0</v>
      </c>
      <c r="N5" s="202">
        <v>29.15</v>
      </c>
      <c r="O5" s="202">
        <v>48.95</v>
      </c>
      <c r="P5" s="202">
        <v>66.09</v>
      </c>
      <c r="Q5" s="202">
        <v>5.04</v>
      </c>
      <c r="R5" s="202">
        <v>10.41</v>
      </c>
      <c r="S5" s="202">
        <v>0</v>
      </c>
      <c r="T5" s="202">
        <v>0</v>
      </c>
      <c r="U5" s="202">
        <v>277.08999999999997</v>
      </c>
      <c r="V5" s="202">
        <v>5.0999999999999996</v>
      </c>
      <c r="W5" s="202">
        <v>11.03</v>
      </c>
      <c r="X5" s="202">
        <v>24.27</v>
      </c>
      <c r="Y5" s="202">
        <v>0</v>
      </c>
      <c r="Z5">
        <v>0</v>
      </c>
      <c r="AA5" s="202">
        <v>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24.49</v>
      </c>
      <c r="AH5" s="202">
        <v>0</v>
      </c>
      <c r="AI5" s="202">
        <v>57.6</v>
      </c>
      <c r="AJ5" s="202">
        <v>0</v>
      </c>
      <c r="AK5" s="202">
        <v>0</v>
      </c>
      <c r="AL5" s="202">
        <v>0</v>
      </c>
      <c r="AM5" s="202">
        <v>58</v>
      </c>
      <c r="AN5" s="202">
        <v>0</v>
      </c>
      <c r="AO5">
        <v>0</v>
      </c>
      <c r="AP5" s="202">
        <v>60.58</v>
      </c>
      <c r="AQ5" s="202">
        <v>19.14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79.319999999999993</v>
      </c>
      <c r="L6" s="202">
        <v>62.56</v>
      </c>
      <c r="M6" s="202">
        <v>0</v>
      </c>
      <c r="N6" s="202">
        <v>29.15</v>
      </c>
      <c r="O6" s="202">
        <v>48.95</v>
      </c>
      <c r="P6" s="202">
        <v>66.09</v>
      </c>
      <c r="Q6" s="202">
        <v>5.04</v>
      </c>
      <c r="R6" s="202">
        <v>10.41</v>
      </c>
      <c r="S6" s="202">
        <v>0</v>
      </c>
      <c r="T6" s="202">
        <v>0</v>
      </c>
      <c r="U6" s="202">
        <v>277.08999999999997</v>
      </c>
      <c r="V6" s="202">
        <v>5.0999999999999996</v>
      </c>
      <c r="W6" s="202">
        <v>11.03</v>
      </c>
      <c r="X6" s="202">
        <v>24.27</v>
      </c>
      <c r="Y6" s="202">
        <v>0</v>
      </c>
      <c r="Z6">
        <v>0</v>
      </c>
      <c r="AA6" s="202">
        <v>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24.49</v>
      </c>
      <c r="AH6" s="202">
        <v>0</v>
      </c>
      <c r="AI6" s="202">
        <v>57.6</v>
      </c>
      <c r="AJ6" s="202">
        <v>0</v>
      </c>
      <c r="AK6" s="202">
        <v>0</v>
      </c>
      <c r="AL6" s="202">
        <v>0</v>
      </c>
      <c r="AM6" s="202">
        <v>58</v>
      </c>
      <c r="AN6" s="202">
        <v>0</v>
      </c>
      <c r="AO6">
        <v>0</v>
      </c>
      <c r="AP6" s="202">
        <v>60.58</v>
      </c>
      <c r="AQ6" s="202">
        <v>19.14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79.319999999999993</v>
      </c>
      <c r="L7" s="202">
        <v>62.56</v>
      </c>
      <c r="M7" s="202">
        <v>0</v>
      </c>
      <c r="N7" s="202">
        <v>29.15</v>
      </c>
      <c r="O7" s="202">
        <v>48.95</v>
      </c>
      <c r="P7" s="202">
        <v>66.09</v>
      </c>
      <c r="Q7" s="202">
        <v>5.04</v>
      </c>
      <c r="R7" s="202">
        <v>10.41</v>
      </c>
      <c r="S7" s="202">
        <v>0</v>
      </c>
      <c r="T7" s="202">
        <v>0</v>
      </c>
      <c r="U7" s="202">
        <v>277.08999999999997</v>
      </c>
      <c r="V7" s="202">
        <v>5.0999999999999996</v>
      </c>
      <c r="W7" s="202">
        <v>11.03</v>
      </c>
      <c r="X7" s="202">
        <v>24.27</v>
      </c>
      <c r="Y7" s="202">
        <v>0</v>
      </c>
      <c r="Z7">
        <v>0</v>
      </c>
      <c r="AA7" s="202">
        <v>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24.49</v>
      </c>
      <c r="AH7" s="202">
        <v>0</v>
      </c>
      <c r="AI7" s="202">
        <v>57.6</v>
      </c>
      <c r="AJ7" s="202">
        <v>0</v>
      </c>
      <c r="AK7" s="202">
        <v>0</v>
      </c>
      <c r="AL7" s="202">
        <v>0</v>
      </c>
      <c r="AM7" s="202">
        <v>58</v>
      </c>
      <c r="AN7" s="202">
        <v>0</v>
      </c>
      <c r="AO7">
        <v>0</v>
      </c>
      <c r="AP7" s="202">
        <v>60.58</v>
      </c>
      <c r="AQ7" s="202">
        <v>19.14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79.319999999999993</v>
      </c>
      <c r="L8" s="202">
        <v>62.56</v>
      </c>
      <c r="M8" s="202">
        <v>0</v>
      </c>
      <c r="N8" s="202">
        <v>29.15</v>
      </c>
      <c r="O8" s="202">
        <v>48.95</v>
      </c>
      <c r="P8" s="202">
        <v>66.09</v>
      </c>
      <c r="Q8" s="202">
        <v>5.04</v>
      </c>
      <c r="R8" s="202">
        <v>10.41</v>
      </c>
      <c r="S8" s="202">
        <v>0</v>
      </c>
      <c r="T8" s="202">
        <v>0</v>
      </c>
      <c r="U8" s="202">
        <v>277.08999999999997</v>
      </c>
      <c r="V8" s="202">
        <v>5.0999999999999996</v>
      </c>
      <c r="W8" s="202">
        <v>11.03</v>
      </c>
      <c r="X8" s="202">
        <v>24.27</v>
      </c>
      <c r="Y8" s="202">
        <v>0</v>
      </c>
      <c r="Z8">
        <v>0</v>
      </c>
      <c r="AA8" s="202">
        <v>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24.17</v>
      </c>
      <c r="AH8" s="202">
        <v>0</v>
      </c>
      <c r="AI8" s="202">
        <v>57.6</v>
      </c>
      <c r="AJ8" s="202">
        <v>0</v>
      </c>
      <c r="AK8" s="202">
        <v>0</v>
      </c>
      <c r="AL8" s="202">
        <v>0</v>
      </c>
      <c r="AM8" s="202">
        <v>58</v>
      </c>
      <c r="AN8" s="202">
        <v>0</v>
      </c>
      <c r="AO8">
        <v>0</v>
      </c>
      <c r="AP8" s="202">
        <v>60.58</v>
      </c>
      <c r="AQ8" s="202">
        <v>19.14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79.319999999999993</v>
      </c>
      <c r="L9" s="202">
        <v>62.56</v>
      </c>
      <c r="M9" s="202">
        <v>0</v>
      </c>
      <c r="N9" s="202">
        <v>29.15</v>
      </c>
      <c r="O9" s="202">
        <v>48.95</v>
      </c>
      <c r="P9" s="202">
        <v>66.09</v>
      </c>
      <c r="Q9" s="202">
        <v>5.04</v>
      </c>
      <c r="R9" s="202">
        <v>10.41</v>
      </c>
      <c r="S9" s="202">
        <v>0</v>
      </c>
      <c r="T9" s="202">
        <v>0</v>
      </c>
      <c r="U9" s="202">
        <v>277.08999999999997</v>
      </c>
      <c r="V9" s="202">
        <v>5.0999999999999996</v>
      </c>
      <c r="W9" s="202">
        <v>11.03</v>
      </c>
      <c r="X9" s="202">
        <v>24.27</v>
      </c>
      <c r="Y9" s="202">
        <v>0</v>
      </c>
      <c r="Z9">
        <v>0</v>
      </c>
      <c r="AA9" s="202">
        <v>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24.17</v>
      </c>
      <c r="AH9" s="202">
        <v>0</v>
      </c>
      <c r="AI9" s="202">
        <v>57.6</v>
      </c>
      <c r="AJ9" s="202">
        <v>0</v>
      </c>
      <c r="AK9" s="202">
        <v>0</v>
      </c>
      <c r="AL9" s="202">
        <v>0</v>
      </c>
      <c r="AM9" s="202">
        <v>58</v>
      </c>
      <c r="AN9" s="202">
        <v>0</v>
      </c>
      <c r="AO9">
        <v>0</v>
      </c>
      <c r="AP9" s="202">
        <v>60.58</v>
      </c>
      <c r="AQ9" s="202">
        <v>19.14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79.319999999999993</v>
      </c>
      <c r="L10" s="202">
        <v>62.56</v>
      </c>
      <c r="M10" s="202">
        <v>0</v>
      </c>
      <c r="N10" s="202">
        <v>29.15</v>
      </c>
      <c r="O10" s="202">
        <v>48.95</v>
      </c>
      <c r="P10" s="202">
        <v>66.09</v>
      </c>
      <c r="Q10" s="202">
        <v>5.04</v>
      </c>
      <c r="R10" s="202">
        <v>10.41</v>
      </c>
      <c r="S10" s="202">
        <v>0</v>
      </c>
      <c r="T10" s="202">
        <v>0</v>
      </c>
      <c r="U10" s="202">
        <v>277.08999999999997</v>
      </c>
      <c r="V10" s="202">
        <v>5.0999999999999996</v>
      </c>
      <c r="W10" s="202">
        <v>11.03</v>
      </c>
      <c r="X10" s="202">
        <v>24.27</v>
      </c>
      <c r="Y10" s="202">
        <v>0</v>
      </c>
      <c r="Z10">
        <v>0</v>
      </c>
      <c r="AA10" s="202">
        <v>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24.17</v>
      </c>
      <c r="AH10" s="202">
        <v>0</v>
      </c>
      <c r="AI10" s="202">
        <v>57.6</v>
      </c>
      <c r="AJ10" s="202">
        <v>0</v>
      </c>
      <c r="AK10" s="202">
        <v>0</v>
      </c>
      <c r="AL10" s="202">
        <v>0</v>
      </c>
      <c r="AM10" s="202">
        <v>58</v>
      </c>
      <c r="AN10" s="202">
        <v>0</v>
      </c>
      <c r="AO10">
        <v>0</v>
      </c>
      <c r="AP10" s="202">
        <v>60.58</v>
      </c>
      <c r="AQ10" s="202">
        <v>19.14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79.319999999999993</v>
      </c>
      <c r="L11" s="202">
        <v>62.56</v>
      </c>
      <c r="M11" s="202">
        <v>0</v>
      </c>
      <c r="N11" s="202">
        <v>29.15</v>
      </c>
      <c r="O11" s="202">
        <v>48.95</v>
      </c>
      <c r="P11" s="202">
        <v>66.09</v>
      </c>
      <c r="Q11" s="202">
        <v>5.04</v>
      </c>
      <c r="R11" s="202">
        <v>10.41</v>
      </c>
      <c r="S11" s="202">
        <v>0</v>
      </c>
      <c r="T11" s="202">
        <v>0</v>
      </c>
      <c r="U11" s="202">
        <v>277.08999999999997</v>
      </c>
      <c r="V11" s="202">
        <v>5.0999999999999996</v>
      </c>
      <c r="W11" s="202">
        <v>11.03</v>
      </c>
      <c r="X11" s="202">
        <v>24.27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24.17</v>
      </c>
      <c r="AH11" s="202">
        <v>0</v>
      </c>
      <c r="AI11" s="202">
        <v>57.6</v>
      </c>
      <c r="AJ11" s="202">
        <v>0</v>
      </c>
      <c r="AK11" s="202">
        <v>0</v>
      </c>
      <c r="AL11" s="202">
        <v>0</v>
      </c>
      <c r="AM11" s="202">
        <v>28</v>
      </c>
      <c r="AN11" s="202">
        <v>0</v>
      </c>
      <c r="AO11">
        <v>0</v>
      </c>
      <c r="AP11" s="202">
        <v>60.58</v>
      </c>
      <c r="AQ11" s="202">
        <v>19.14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79.319999999999993</v>
      </c>
      <c r="L12" s="202">
        <v>62.56</v>
      </c>
      <c r="M12" s="202">
        <v>0</v>
      </c>
      <c r="N12" s="202">
        <v>29.15</v>
      </c>
      <c r="O12" s="202">
        <v>48.95</v>
      </c>
      <c r="P12" s="202">
        <v>66.09</v>
      </c>
      <c r="Q12" s="202">
        <v>5.04</v>
      </c>
      <c r="R12" s="202">
        <v>10.41</v>
      </c>
      <c r="S12" s="202">
        <v>0</v>
      </c>
      <c r="T12" s="202">
        <v>0</v>
      </c>
      <c r="U12" s="202">
        <v>277.08999999999997</v>
      </c>
      <c r="V12" s="202">
        <v>5.0999999999999996</v>
      </c>
      <c r="W12" s="202">
        <v>11.03</v>
      </c>
      <c r="X12" s="202">
        <v>24.27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24.17</v>
      </c>
      <c r="AH12" s="202">
        <v>0</v>
      </c>
      <c r="AI12" s="202">
        <v>57.6</v>
      </c>
      <c r="AJ12" s="202">
        <v>0</v>
      </c>
      <c r="AK12" s="202">
        <v>0</v>
      </c>
      <c r="AL12" s="202">
        <v>0</v>
      </c>
      <c r="AM12" s="202">
        <v>28</v>
      </c>
      <c r="AN12" s="202">
        <v>0</v>
      </c>
      <c r="AO12">
        <v>0</v>
      </c>
      <c r="AP12" s="202">
        <v>60.58</v>
      </c>
      <c r="AQ12" s="202">
        <v>19.14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79.319999999999993</v>
      </c>
      <c r="L13" s="202">
        <v>62.56</v>
      </c>
      <c r="M13" s="202">
        <v>0</v>
      </c>
      <c r="N13" s="202">
        <v>29.15</v>
      </c>
      <c r="O13" s="202">
        <v>48.95</v>
      </c>
      <c r="P13" s="202">
        <v>66.09</v>
      </c>
      <c r="Q13" s="202">
        <v>5.04</v>
      </c>
      <c r="R13" s="202">
        <v>10.41</v>
      </c>
      <c r="S13" s="202">
        <v>0</v>
      </c>
      <c r="T13" s="202">
        <v>0</v>
      </c>
      <c r="U13" s="202">
        <v>277.08999999999997</v>
      </c>
      <c r="V13" s="202">
        <v>5.0999999999999996</v>
      </c>
      <c r="W13" s="202">
        <v>11.03</v>
      </c>
      <c r="X13" s="202">
        <v>24.27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24.17</v>
      </c>
      <c r="AH13" s="202">
        <v>0</v>
      </c>
      <c r="AI13" s="202">
        <v>57.6</v>
      </c>
      <c r="AJ13" s="202">
        <v>0</v>
      </c>
      <c r="AK13" s="202">
        <v>0</v>
      </c>
      <c r="AL13" s="202">
        <v>0</v>
      </c>
      <c r="AM13" s="202">
        <v>28</v>
      </c>
      <c r="AN13" s="202">
        <v>0</v>
      </c>
      <c r="AO13">
        <v>0</v>
      </c>
      <c r="AP13" s="202">
        <v>60.58</v>
      </c>
      <c r="AQ13" s="202">
        <v>19.14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79.319999999999993</v>
      </c>
      <c r="L14" s="202">
        <v>62.56</v>
      </c>
      <c r="M14" s="202">
        <v>0</v>
      </c>
      <c r="N14" s="202">
        <v>29.15</v>
      </c>
      <c r="O14" s="202">
        <v>48.95</v>
      </c>
      <c r="P14" s="202">
        <v>66.09</v>
      </c>
      <c r="Q14" s="202">
        <v>5.04</v>
      </c>
      <c r="R14" s="202">
        <v>10.41</v>
      </c>
      <c r="S14" s="202">
        <v>0</v>
      </c>
      <c r="T14" s="202">
        <v>0</v>
      </c>
      <c r="U14" s="202">
        <v>277.08999999999997</v>
      </c>
      <c r="V14" s="202">
        <v>5.0999999999999996</v>
      </c>
      <c r="W14" s="202">
        <v>11.03</v>
      </c>
      <c r="X14" s="202">
        <v>24.27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24.17</v>
      </c>
      <c r="AH14" s="202">
        <v>0</v>
      </c>
      <c r="AI14" s="202">
        <v>57.6</v>
      </c>
      <c r="AJ14" s="202">
        <v>0</v>
      </c>
      <c r="AK14" s="202">
        <v>0</v>
      </c>
      <c r="AL14" s="202">
        <v>0</v>
      </c>
      <c r="AM14" s="202">
        <v>28</v>
      </c>
      <c r="AN14" s="202">
        <v>0</v>
      </c>
      <c r="AO14">
        <v>0</v>
      </c>
      <c r="AP14" s="202">
        <v>60.58</v>
      </c>
      <c r="AQ14" s="202">
        <v>19.14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79.319999999999993</v>
      </c>
      <c r="L15" s="202">
        <v>62.56</v>
      </c>
      <c r="M15" s="202">
        <v>0</v>
      </c>
      <c r="N15" s="202">
        <v>29.15</v>
      </c>
      <c r="O15" s="202">
        <v>48.95</v>
      </c>
      <c r="P15" s="202">
        <v>66.09</v>
      </c>
      <c r="Q15" s="202">
        <v>5.04</v>
      </c>
      <c r="R15" s="202">
        <v>10.41</v>
      </c>
      <c r="S15" s="202">
        <v>0</v>
      </c>
      <c r="T15" s="202">
        <v>0</v>
      </c>
      <c r="U15" s="202">
        <v>277.08999999999997</v>
      </c>
      <c r="V15" s="202">
        <v>5.0999999999999996</v>
      </c>
      <c r="W15" s="202">
        <v>11.03</v>
      </c>
      <c r="X15" s="202">
        <v>24.27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24.17</v>
      </c>
      <c r="AH15" s="202">
        <v>0</v>
      </c>
      <c r="AI15" s="202">
        <v>57.6</v>
      </c>
      <c r="AJ15" s="202">
        <v>0</v>
      </c>
      <c r="AK15" s="202">
        <v>0</v>
      </c>
      <c r="AL15" s="202">
        <v>0</v>
      </c>
      <c r="AM15" s="202">
        <v>28</v>
      </c>
      <c r="AN15" s="202">
        <v>0</v>
      </c>
      <c r="AO15">
        <v>0</v>
      </c>
      <c r="AP15" s="202">
        <v>60.58</v>
      </c>
      <c r="AQ15" s="202">
        <v>19.14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72.48</v>
      </c>
      <c r="L16" s="202">
        <v>62.56</v>
      </c>
      <c r="M16" s="202">
        <v>0</v>
      </c>
      <c r="N16" s="202">
        <v>29.15</v>
      </c>
      <c r="O16" s="202">
        <v>48.95</v>
      </c>
      <c r="P16" s="202">
        <v>66.09</v>
      </c>
      <c r="Q16" s="202">
        <v>5.04</v>
      </c>
      <c r="R16" s="202">
        <v>10.41</v>
      </c>
      <c r="S16" s="202">
        <v>0</v>
      </c>
      <c r="T16" s="202">
        <v>0</v>
      </c>
      <c r="U16" s="202">
        <v>277.08999999999997</v>
      </c>
      <c r="V16" s="202">
        <v>5.0999999999999996</v>
      </c>
      <c r="W16" s="202">
        <v>11.03</v>
      </c>
      <c r="X16" s="202">
        <v>24.27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24.17</v>
      </c>
      <c r="AH16" s="202">
        <v>0</v>
      </c>
      <c r="AI16" s="202">
        <v>57.6</v>
      </c>
      <c r="AJ16" s="202">
        <v>0</v>
      </c>
      <c r="AK16" s="202">
        <v>0</v>
      </c>
      <c r="AL16" s="202">
        <v>0</v>
      </c>
      <c r="AM16" s="202">
        <v>28</v>
      </c>
      <c r="AN16" s="202">
        <v>0</v>
      </c>
      <c r="AO16">
        <v>0</v>
      </c>
      <c r="AP16" s="202">
        <v>60.58</v>
      </c>
      <c r="AQ16" s="202">
        <v>19.14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57.98</v>
      </c>
      <c r="L17" s="202">
        <v>62.56</v>
      </c>
      <c r="M17" s="202">
        <v>0</v>
      </c>
      <c r="N17" s="202">
        <v>29.15</v>
      </c>
      <c r="O17" s="202">
        <v>48.95</v>
      </c>
      <c r="P17" s="202">
        <v>66.09</v>
      </c>
      <c r="Q17" s="202">
        <v>5.04</v>
      </c>
      <c r="R17" s="202">
        <v>10.41</v>
      </c>
      <c r="S17" s="202">
        <v>0</v>
      </c>
      <c r="T17" s="202">
        <v>0</v>
      </c>
      <c r="U17" s="202">
        <v>277.08999999999997</v>
      </c>
      <c r="V17" s="202">
        <v>5.0999999999999996</v>
      </c>
      <c r="W17" s="202">
        <v>11.03</v>
      </c>
      <c r="X17" s="202">
        <v>24.27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24.17</v>
      </c>
      <c r="AH17" s="202">
        <v>0</v>
      </c>
      <c r="AI17" s="202">
        <v>57.6</v>
      </c>
      <c r="AJ17" s="202">
        <v>0</v>
      </c>
      <c r="AK17" s="202">
        <v>0</v>
      </c>
      <c r="AL17" s="202">
        <v>0</v>
      </c>
      <c r="AM17" s="202">
        <v>28</v>
      </c>
      <c r="AN17" s="202">
        <v>0</v>
      </c>
      <c r="AO17">
        <v>0</v>
      </c>
      <c r="AP17" s="202">
        <v>60.58</v>
      </c>
      <c r="AQ17" s="202">
        <v>19.14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78.650000000000006</v>
      </c>
      <c r="L18" s="202">
        <v>62.56</v>
      </c>
      <c r="M18" s="202">
        <v>0</v>
      </c>
      <c r="N18" s="202">
        <v>29.15</v>
      </c>
      <c r="O18" s="202">
        <v>48.95</v>
      </c>
      <c r="P18" s="202">
        <v>66.09</v>
      </c>
      <c r="Q18" s="202">
        <v>5.04</v>
      </c>
      <c r="R18" s="202">
        <v>10.41</v>
      </c>
      <c r="S18" s="202">
        <v>0</v>
      </c>
      <c r="T18" s="202">
        <v>0</v>
      </c>
      <c r="U18" s="202">
        <v>277.08999999999997</v>
      </c>
      <c r="V18" s="202">
        <v>5.0999999999999996</v>
      </c>
      <c r="W18" s="202">
        <v>11.03</v>
      </c>
      <c r="X18" s="202">
        <v>24.27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24.17</v>
      </c>
      <c r="AH18" s="202">
        <v>0</v>
      </c>
      <c r="AI18" s="202">
        <v>57.6</v>
      </c>
      <c r="AJ18" s="202">
        <v>0</v>
      </c>
      <c r="AK18" s="202">
        <v>0</v>
      </c>
      <c r="AL18" s="202">
        <v>0</v>
      </c>
      <c r="AM18" s="202">
        <v>28</v>
      </c>
      <c r="AN18" s="202">
        <v>0</v>
      </c>
      <c r="AO18">
        <v>0</v>
      </c>
      <c r="AP18" s="202">
        <v>60.58</v>
      </c>
      <c r="AQ18" s="202">
        <v>19.14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50.85</v>
      </c>
      <c r="L19" s="202">
        <v>62.56</v>
      </c>
      <c r="M19" s="202">
        <v>0</v>
      </c>
      <c r="N19" s="202">
        <v>29.15</v>
      </c>
      <c r="O19" s="202">
        <v>48.95</v>
      </c>
      <c r="P19" s="202">
        <v>66.09</v>
      </c>
      <c r="Q19" s="202">
        <v>5.04</v>
      </c>
      <c r="R19" s="202">
        <v>10.41</v>
      </c>
      <c r="S19" s="202">
        <v>0</v>
      </c>
      <c r="T19" s="202">
        <v>0</v>
      </c>
      <c r="U19" s="202">
        <v>277.08999999999997</v>
      </c>
      <c r="V19" s="202">
        <v>5.0999999999999996</v>
      </c>
      <c r="W19" s="202">
        <v>11.03</v>
      </c>
      <c r="X19" s="202">
        <v>24.27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24.17</v>
      </c>
      <c r="AH19" s="202">
        <v>0</v>
      </c>
      <c r="AI19" s="202">
        <v>57.6</v>
      </c>
      <c r="AJ19" s="202">
        <v>0</v>
      </c>
      <c r="AK19" s="202">
        <v>0</v>
      </c>
      <c r="AL19" s="202">
        <v>0</v>
      </c>
      <c r="AM19" s="202">
        <v>28</v>
      </c>
      <c r="AN19" s="202">
        <v>0</v>
      </c>
      <c r="AO19">
        <v>0</v>
      </c>
      <c r="AP19" s="202">
        <v>60.58</v>
      </c>
      <c r="AQ19" s="202">
        <v>19.14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38.659999999999997</v>
      </c>
      <c r="L20" s="202">
        <v>62.56</v>
      </c>
      <c r="M20" s="202">
        <v>0</v>
      </c>
      <c r="N20" s="202">
        <v>29.15</v>
      </c>
      <c r="O20" s="202">
        <v>48.95</v>
      </c>
      <c r="P20" s="202">
        <v>66.09</v>
      </c>
      <c r="Q20" s="202">
        <v>5.04</v>
      </c>
      <c r="R20" s="202">
        <v>10.41</v>
      </c>
      <c r="S20" s="202">
        <v>0</v>
      </c>
      <c r="T20" s="202">
        <v>0</v>
      </c>
      <c r="U20" s="202">
        <v>277.08999999999997</v>
      </c>
      <c r="V20" s="202">
        <v>5.0999999999999996</v>
      </c>
      <c r="W20" s="202">
        <v>11.03</v>
      </c>
      <c r="X20" s="202">
        <v>24.27</v>
      </c>
      <c r="Y20" s="202">
        <v>0</v>
      </c>
      <c r="Z20">
        <v>0</v>
      </c>
      <c r="AA20" s="202">
        <v>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24.17</v>
      </c>
      <c r="AH20" s="202">
        <v>0</v>
      </c>
      <c r="AI20" s="202">
        <v>57.6</v>
      </c>
      <c r="AJ20" s="202">
        <v>0</v>
      </c>
      <c r="AK20" s="202">
        <v>0</v>
      </c>
      <c r="AL20" s="202">
        <v>0</v>
      </c>
      <c r="AM20" s="202">
        <v>28</v>
      </c>
      <c r="AN20" s="202">
        <v>0</v>
      </c>
      <c r="AO20">
        <v>0</v>
      </c>
      <c r="AP20" s="202">
        <v>60.58</v>
      </c>
      <c r="AQ20" s="202">
        <v>19.14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43.49</v>
      </c>
      <c r="L21" s="202">
        <v>62.56</v>
      </c>
      <c r="M21" s="202">
        <v>0</v>
      </c>
      <c r="N21" s="202">
        <v>29.15</v>
      </c>
      <c r="O21" s="202">
        <v>48.95</v>
      </c>
      <c r="P21" s="202">
        <v>66.09</v>
      </c>
      <c r="Q21" s="202">
        <v>5.04</v>
      </c>
      <c r="R21" s="202">
        <v>10.41</v>
      </c>
      <c r="S21" s="202">
        <v>0</v>
      </c>
      <c r="T21" s="202">
        <v>0</v>
      </c>
      <c r="U21" s="202">
        <v>277.08999999999997</v>
      </c>
      <c r="V21" s="202">
        <v>5.0999999999999996</v>
      </c>
      <c r="W21" s="202">
        <v>11.03</v>
      </c>
      <c r="X21" s="202">
        <v>24.27</v>
      </c>
      <c r="Y21" s="202">
        <v>0</v>
      </c>
      <c r="Z21">
        <v>0</v>
      </c>
      <c r="AA21" s="202">
        <v>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24.17</v>
      </c>
      <c r="AH21" s="202">
        <v>0</v>
      </c>
      <c r="AI21" s="202">
        <v>57.6</v>
      </c>
      <c r="AJ21" s="202">
        <v>0</v>
      </c>
      <c r="AK21" s="202">
        <v>0</v>
      </c>
      <c r="AL21" s="202">
        <v>0</v>
      </c>
      <c r="AM21" s="202">
        <v>28</v>
      </c>
      <c r="AN21" s="202">
        <v>0</v>
      </c>
      <c r="AO21">
        <v>0</v>
      </c>
      <c r="AP21" s="202">
        <v>60.58</v>
      </c>
      <c r="AQ21" s="202">
        <v>19.14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49.29</v>
      </c>
      <c r="L22" s="202">
        <v>62.57</v>
      </c>
      <c r="M22" s="202">
        <v>0</v>
      </c>
      <c r="N22" s="202">
        <v>29.15</v>
      </c>
      <c r="O22" s="202">
        <v>48.95</v>
      </c>
      <c r="P22" s="202">
        <v>66.09</v>
      </c>
      <c r="Q22" s="202">
        <v>5.04</v>
      </c>
      <c r="R22" s="202">
        <v>10.41</v>
      </c>
      <c r="S22" s="202">
        <v>0</v>
      </c>
      <c r="T22" s="202">
        <v>0</v>
      </c>
      <c r="U22" s="202">
        <v>277.08999999999997</v>
      </c>
      <c r="V22" s="202">
        <v>5.0999999999999996</v>
      </c>
      <c r="W22" s="202">
        <v>11.03</v>
      </c>
      <c r="X22" s="202">
        <v>24.27</v>
      </c>
      <c r="Y22" s="202">
        <v>0</v>
      </c>
      <c r="Z22">
        <v>0</v>
      </c>
      <c r="AA22" s="202">
        <v>8.24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24.17</v>
      </c>
      <c r="AH22" s="202">
        <v>0</v>
      </c>
      <c r="AI22" s="202">
        <v>57.6</v>
      </c>
      <c r="AJ22" s="202">
        <v>0</v>
      </c>
      <c r="AK22" s="202">
        <v>0</v>
      </c>
      <c r="AL22" s="202">
        <v>0</v>
      </c>
      <c r="AM22" s="202">
        <v>28</v>
      </c>
      <c r="AN22" s="202">
        <v>0</v>
      </c>
      <c r="AO22">
        <v>0</v>
      </c>
      <c r="AP22" s="202">
        <v>60.58</v>
      </c>
      <c r="AQ22" s="202">
        <v>19.14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79.319999999999993</v>
      </c>
      <c r="L23" s="202">
        <v>62.56</v>
      </c>
      <c r="M23" s="202">
        <v>0</v>
      </c>
      <c r="N23" s="202">
        <v>29.15</v>
      </c>
      <c r="O23" s="202">
        <v>48.95</v>
      </c>
      <c r="P23" s="202">
        <v>66.09</v>
      </c>
      <c r="Q23" s="202">
        <v>5.04</v>
      </c>
      <c r="R23" s="202">
        <v>10.41</v>
      </c>
      <c r="S23" s="202">
        <v>0</v>
      </c>
      <c r="T23" s="202">
        <v>0</v>
      </c>
      <c r="U23" s="202">
        <v>277.08999999999997</v>
      </c>
      <c r="V23" s="202">
        <v>5.0999999999999996</v>
      </c>
      <c r="W23" s="202">
        <v>11.03</v>
      </c>
      <c r="X23" s="202">
        <v>24.27</v>
      </c>
      <c r="Y23" s="202">
        <v>0</v>
      </c>
      <c r="Z23">
        <v>0</v>
      </c>
      <c r="AA23" s="202">
        <v>8.24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24.17</v>
      </c>
      <c r="AH23" s="202">
        <v>0</v>
      </c>
      <c r="AI23" s="202">
        <v>57.6</v>
      </c>
      <c r="AJ23" s="202">
        <v>0</v>
      </c>
      <c r="AK23" s="202">
        <v>0</v>
      </c>
      <c r="AL23" s="202">
        <v>0</v>
      </c>
      <c r="AM23" s="202">
        <v>28</v>
      </c>
      <c r="AN23" s="202">
        <v>0</v>
      </c>
      <c r="AO23">
        <v>0</v>
      </c>
      <c r="AP23" s="202">
        <v>60.58</v>
      </c>
      <c r="AQ23" s="202">
        <v>19.14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79.319999999999993</v>
      </c>
      <c r="L24" s="202">
        <v>62.56</v>
      </c>
      <c r="M24" s="202">
        <v>0</v>
      </c>
      <c r="N24" s="202">
        <v>29.15</v>
      </c>
      <c r="O24" s="202">
        <v>48.95</v>
      </c>
      <c r="P24" s="202">
        <v>66.09</v>
      </c>
      <c r="Q24" s="202">
        <v>5.04</v>
      </c>
      <c r="R24" s="202">
        <v>10.41</v>
      </c>
      <c r="S24" s="202">
        <v>0</v>
      </c>
      <c r="T24" s="202">
        <v>0</v>
      </c>
      <c r="U24" s="202">
        <v>277.08999999999997</v>
      </c>
      <c r="V24" s="202">
        <v>5.0999999999999996</v>
      </c>
      <c r="W24" s="202">
        <v>11.03</v>
      </c>
      <c r="X24" s="202">
        <v>24.27</v>
      </c>
      <c r="Y24" s="202">
        <v>0</v>
      </c>
      <c r="Z24">
        <v>0</v>
      </c>
      <c r="AA24" s="202">
        <v>8.24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24.17</v>
      </c>
      <c r="AH24" s="202">
        <v>0</v>
      </c>
      <c r="AI24" s="202">
        <v>57.6</v>
      </c>
      <c r="AJ24" s="202">
        <v>0</v>
      </c>
      <c r="AK24" s="202">
        <v>0</v>
      </c>
      <c r="AL24" s="202">
        <v>0</v>
      </c>
      <c r="AM24" s="202">
        <v>28</v>
      </c>
      <c r="AN24" s="202">
        <v>0</v>
      </c>
      <c r="AO24">
        <v>0</v>
      </c>
      <c r="AP24" s="202">
        <v>60.58</v>
      </c>
      <c r="AQ24" s="202">
        <v>19.14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79.319999999999993</v>
      </c>
      <c r="L25" s="202">
        <v>62.57</v>
      </c>
      <c r="M25" s="202">
        <v>0</v>
      </c>
      <c r="N25" s="202">
        <v>29.15</v>
      </c>
      <c r="O25" s="202">
        <v>48.95</v>
      </c>
      <c r="P25" s="202">
        <v>66.09</v>
      </c>
      <c r="Q25" s="202">
        <v>5.04</v>
      </c>
      <c r="R25" s="202">
        <v>10.41</v>
      </c>
      <c r="S25" s="202">
        <v>0</v>
      </c>
      <c r="T25" s="202">
        <v>0</v>
      </c>
      <c r="U25" s="202">
        <v>277.08999999999997</v>
      </c>
      <c r="V25" s="202">
        <v>5.0999999999999996</v>
      </c>
      <c r="W25" s="202">
        <v>11.03</v>
      </c>
      <c r="X25" s="202">
        <v>24.27</v>
      </c>
      <c r="Y25" s="202">
        <v>0</v>
      </c>
      <c r="Z25">
        <v>0</v>
      </c>
      <c r="AA25" s="202">
        <v>8.24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24.17</v>
      </c>
      <c r="AH25" s="202">
        <v>0</v>
      </c>
      <c r="AI25" s="202">
        <v>57.6</v>
      </c>
      <c r="AJ25" s="202">
        <v>0</v>
      </c>
      <c r="AK25" s="202">
        <v>0</v>
      </c>
      <c r="AL25" s="202">
        <v>0</v>
      </c>
      <c r="AM25" s="202">
        <v>28</v>
      </c>
      <c r="AN25" s="202">
        <v>0</v>
      </c>
      <c r="AO25">
        <v>0</v>
      </c>
      <c r="AP25" s="202">
        <v>60.58</v>
      </c>
      <c r="AQ25" s="202">
        <v>19.14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79.319999999999993</v>
      </c>
      <c r="L26" s="202">
        <v>62.57</v>
      </c>
      <c r="M26" s="202">
        <v>0</v>
      </c>
      <c r="N26" s="202">
        <v>29.15</v>
      </c>
      <c r="O26" s="202">
        <v>48.95</v>
      </c>
      <c r="P26" s="202">
        <v>66.09</v>
      </c>
      <c r="Q26" s="202">
        <v>5.04</v>
      </c>
      <c r="R26" s="202">
        <v>10.41</v>
      </c>
      <c r="S26" s="202">
        <v>0</v>
      </c>
      <c r="T26" s="202">
        <v>0</v>
      </c>
      <c r="U26" s="202">
        <v>277.08999999999997</v>
      </c>
      <c r="V26" s="202">
        <v>5.0999999999999996</v>
      </c>
      <c r="W26" s="202">
        <v>11.03</v>
      </c>
      <c r="X26" s="202">
        <v>24.27</v>
      </c>
      <c r="Y26" s="202">
        <v>0</v>
      </c>
      <c r="Z26">
        <v>0</v>
      </c>
      <c r="AA26" s="202">
        <v>8.24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24.17</v>
      </c>
      <c r="AH26" s="202">
        <v>0</v>
      </c>
      <c r="AI26" s="202">
        <v>57.6</v>
      </c>
      <c r="AJ26" s="202">
        <v>0</v>
      </c>
      <c r="AK26" s="202">
        <v>0</v>
      </c>
      <c r="AL26" s="202">
        <v>0</v>
      </c>
      <c r="AM26" s="202">
        <v>28</v>
      </c>
      <c r="AN26" s="202">
        <v>0</v>
      </c>
      <c r="AO26">
        <v>0</v>
      </c>
      <c r="AP26" s="202">
        <v>60.58</v>
      </c>
      <c r="AQ26" s="202">
        <v>19.14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39.380000000000003</v>
      </c>
      <c r="L27" s="202">
        <v>62.56</v>
      </c>
      <c r="M27" s="202">
        <v>0</v>
      </c>
      <c r="N27" s="202">
        <v>29.15</v>
      </c>
      <c r="O27" s="202">
        <v>48.95</v>
      </c>
      <c r="P27" s="202">
        <v>66.09</v>
      </c>
      <c r="Q27" s="202">
        <v>5.04</v>
      </c>
      <c r="R27" s="202">
        <v>10.41</v>
      </c>
      <c r="S27" s="202">
        <v>0</v>
      </c>
      <c r="T27" s="202">
        <v>0</v>
      </c>
      <c r="U27" s="202">
        <v>277.08999999999997</v>
      </c>
      <c r="V27" s="202">
        <v>5.0999999999999996</v>
      </c>
      <c r="W27" s="202">
        <v>11.03</v>
      </c>
      <c r="X27" s="202">
        <v>24.27</v>
      </c>
      <c r="Y27" s="202">
        <v>0</v>
      </c>
      <c r="Z27">
        <v>0</v>
      </c>
      <c r="AA27" s="202">
        <v>8.24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24.17</v>
      </c>
      <c r="AH27" s="202">
        <v>0</v>
      </c>
      <c r="AI27" s="202">
        <v>57.6</v>
      </c>
      <c r="AJ27" s="202">
        <v>0</v>
      </c>
      <c r="AK27" s="202">
        <v>0</v>
      </c>
      <c r="AL27" s="202">
        <v>0</v>
      </c>
      <c r="AM27" s="202">
        <v>28</v>
      </c>
      <c r="AN27" s="202">
        <v>0</v>
      </c>
      <c r="AO27">
        <v>0</v>
      </c>
      <c r="AP27" s="202">
        <v>60.58</v>
      </c>
      <c r="AQ27" s="202">
        <v>19.14</v>
      </c>
      <c r="AR27" s="202">
        <v>7.02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70.790000000000006</v>
      </c>
      <c r="L28" s="202">
        <v>62.56</v>
      </c>
      <c r="M28" s="202">
        <v>0</v>
      </c>
      <c r="N28" s="202">
        <v>29.15</v>
      </c>
      <c r="O28" s="202">
        <v>48.95</v>
      </c>
      <c r="P28" s="202">
        <v>66.09</v>
      </c>
      <c r="Q28" s="202">
        <v>5.04</v>
      </c>
      <c r="R28" s="202">
        <v>10.41</v>
      </c>
      <c r="S28" s="202">
        <v>0</v>
      </c>
      <c r="T28" s="202">
        <v>0</v>
      </c>
      <c r="U28" s="202">
        <v>277.08999999999997</v>
      </c>
      <c r="V28" s="202">
        <v>5.0999999999999996</v>
      </c>
      <c r="W28" s="202">
        <v>11.03</v>
      </c>
      <c r="X28" s="202">
        <v>24.27</v>
      </c>
      <c r="Y28" s="202">
        <v>0</v>
      </c>
      <c r="Z28">
        <v>0</v>
      </c>
      <c r="AA28" s="202">
        <v>8.24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24.17</v>
      </c>
      <c r="AH28" s="202">
        <v>0</v>
      </c>
      <c r="AI28" s="202">
        <v>57.6</v>
      </c>
      <c r="AJ28" s="202">
        <v>0</v>
      </c>
      <c r="AK28" s="202">
        <v>0</v>
      </c>
      <c r="AL28" s="202">
        <v>0</v>
      </c>
      <c r="AM28" s="202">
        <v>28</v>
      </c>
      <c r="AN28" s="202">
        <v>0</v>
      </c>
      <c r="AO28">
        <v>0</v>
      </c>
      <c r="AP28" s="202">
        <v>60.58</v>
      </c>
      <c r="AQ28" s="202">
        <v>19.14</v>
      </c>
      <c r="AR28" s="202">
        <v>15.21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79.23</v>
      </c>
      <c r="L29" s="202">
        <v>62.57</v>
      </c>
      <c r="M29" s="202">
        <v>0</v>
      </c>
      <c r="N29" s="202">
        <v>29.15</v>
      </c>
      <c r="O29" s="202">
        <v>48.95</v>
      </c>
      <c r="P29" s="202">
        <v>66.09</v>
      </c>
      <c r="Q29" s="202">
        <v>5.04</v>
      </c>
      <c r="R29" s="202">
        <v>10.41</v>
      </c>
      <c r="S29" s="202">
        <v>0</v>
      </c>
      <c r="T29" s="202">
        <v>0</v>
      </c>
      <c r="U29" s="202">
        <v>281.49</v>
      </c>
      <c r="V29" s="202">
        <v>5.0999999999999996</v>
      </c>
      <c r="W29" s="202">
        <v>11.03</v>
      </c>
      <c r="X29" s="202">
        <v>24.27</v>
      </c>
      <c r="Y29" s="202">
        <v>0</v>
      </c>
      <c r="Z29">
        <v>0</v>
      </c>
      <c r="AA29" s="202">
        <v>8.24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24.17</v>
      </c>
      <c r="AH29" s="202">
        <v>0</v>
      </c>
      <c r="AI29" s="202">
        <v>57.6</v>
      </c>
      <c r="AJ29" s="202">
        <v>0</v>
      </c>
      <c r="AK29" s="202">
        <v>0</v>
      </c>
      <c r="AL29" s="202">
        <v>0</v>
      </c>
      <c r="AM29" s="202">
        <v>28</v>
      </c>
      <c r="AN29" s="202">
        <v>0</v>
      </c>
      <c r="AO29">
        <v>0</v>
      </c>
      <c r="AP29" s="202">
        <v>60.58</v>
      </c>
      <c r="AQ29" s="202">
        <v>19.14</v>
      </c>
      <c r="AR29" s="202">
        <v>19.2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79.319999999999993</v>
      </c>
      <c r="L30" s="202">
        <v>62.56</v>
      </c>
      <c r="M30" s="202">
        <v>0</v>
      </c>
      <c r="N30" s="202">
        <v>29.15</v>
      </c>
      <c r="O30" s="202">
        <v>48.95</v>
      </c>
      <c r="P30" s="202">
        <v>66.09</v>
      </c>
      <c r="Q30" s="202">
        <v>5.04</v>
      </c>
      <c r="R30" s="202">
        <v>10.41</v>
      </c>
      <c r="S30" s="202">
        <v>0</v>
      </c>
      <c r="T30" s="202">
        <v>0</v>
      </c>
      <c r="U30" s="202">
        <v>282.60000000000002</v>
      </c>
      <c r="V30" s="202">
        <v>5.0999999999999996</v>
      </c>
      <c r="W30" s="202">
        <v>11.03</v>
      </c>
      <c r="X30" s="202">
        <v>24.27</v>
      </c>
      <c r="Y30" s="202">
        <v>0</v>
      </c>
      <c r="Z30">
        <v>0</v>
      </c>
      <c r="AA30" s="202">
        <v>8.24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24.17</v>
      </c>
      <c r="AH30" s="202">
        <v>0</v>
      </c>
      <c r="AI30" s="202">
        <v>57.6</v>
      </c>
      <c r="AJ30" s="202">
        <v>0</v>
      </c>
      <c r="AK30" s="202">
        <v>0</v>
      </c>
      <c r="AL30" s="202">
        <v>0</v>
      </c>
      <c r="AM30" s="202">
        <v>28</v>
      </c>
      <c r="AN30" s="202">
        <v>0</v>
      </c>
      <c r="AO30">
        <v>0</v>
      </c>
      <c r="AP30" s="202">
        <v>60.58</v>
      </c>
      <c r="AQ30" s="202">
        <v>19.14</v>
      </c>
      <c r="AR30" s="202">
        <v>19.2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79.319999999999993</v>
      </c>
      <c r="L31" s="202">
        <v>62.56</v>
      </c>
      <c r="M31" s="202">
        <v>0</v>
      </c>
      <c r="N31" s="202">
        <v>29.15</v>
      </c>
      <c r="O31" s="202">
        <v>48.95</v>
      </c>
      <c r="P31" s="202">
        <v>66.09</v>
      </c>
      <c r="Q31" s="202">
        <v>5.04</v>
      </c>
      <c r="R31" s="202">
        <v>10.41</v>
      </c>
      <c r="S31" s="202">
        <v>0</v>
      </c>
      <c r="T31" s="202">
        <v>0</v>
      </c>
      <c r="U31" s="202">
        <v>282.60000000000002</v>
      </c>
      <c r="V31" s="202">
        <v>5.0999999999999996</v>
      </c>
      <c r="W31" s="202">
        <v>11.03</v>
      </c>
      <c r="X31" s="202">
        <v>24.27</v>
      </c>
      <c r="Y31" s="202">
        <v>0</v>
      </c>
      <c r="Z31">
        <v>0</v>
      </c>
      <c r="AA31" s="202">
        <v>8.24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24.17</v>
      </c>
      <c r="AH31" s="202">
        <v>0</v>
      </c>
      <c r="AI31" s="202">
        <v>57.6</v>
      </c>
      <c r="AJ31" s="202">
        <v>0</v>
      </c>
      <c r="AK31" s="202">
        <v>0</v>
      </c>
      <c r="AL31" s="202">
        <v>0</v>
      </c>
      <c r="AM31" s="202">
        <v>28</v>
      </c>
      <c r="AN31" s="202">
        <v>0</v>
      </c>
      <c r="AO31">
        <v>0</v>
      </c>
      <c r="AP31" s="202">
        <v>60.58</v>
      </c>
      <c r="AQ31" s="202">
        <v>19.14</v>
      </c>
      <c r="AR31" s="202">
        <v>20.2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48.32</v>
      </c>
      <c r="L32" s="202">
        <v>62.57</v>
      </c>
      <c r="M32" s="202">
        <v>0</v>
      </c>
      <c r="N32" s="202">
        <v>29.15</v>
      </c>
      <c r="O32" s="202">
        <v>48.95</v>
      </c>
      <c r="P32" s="202">
        <v>66.09</v>
      </c>
      <c r="Q32" s="202">
        <v>5.04</v>
      </c>
      <c r="R32" s="202">
        <v>10.41</v>
      </c>
      <c r="S32" s="202">
        <v>0</v>
      </c>
      <c r="T32" s="202">
        <v>0</v>
      </c>
      <c r="U32" s="202">
        <v>282.60000000000002</v>
      </c>
      <c r="V32" s="202">
        <v>5.0999999999999996</v>
      </c>
      <c r="W32" s="202">
        <v>11.03</v>
      </c>
      <c r="X32" s="202">
        <v>24.27</v>
      </c>
      <c r="Y32" s="202">
        <v>0</v>
      </c>
      <c r="Z32">
        <v>0</v>
      </c>
      <c r="AA32" s="202">
        <v>8.24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24.17</v>
      </c>
      <c r="AH32" s="202">
        <v>0</v>
      </c>
      <c r="AI32" s="202">
        <v>57.6</v>
      </c>
      <c r="AJ32" s="202">
        <v>0</v>
      </c>
      <c r="AK32" s="202">
        <v>0</v>
      </c>
      <c r="AL32" s="202">
        <v>0</v>
      </c>
      <c r="AM32" s="202">
        <v>28</v>
      </c>
      <c r="AN32" s="202">
        <v>0</v>
      </c>
      <c r="AO32">
        <v>0</v>
      </c>
      <c r="AP32" s="202">
        <v>60.58</v>
      </c>
      <c r="AQ32" s="202">
        <v>19.14</v>
      </c>
      <c r="AR32" s="202">
        <v>20.2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48.32</v>
      </c>
      <c r="L33" s="202">
        <v>62.56</v>
      </c>
      <c r="M33" s="202">
        <v>0</v>
      </c>
      <c r="N33" s="202">
        <v>29.15</v>
      </c>
      <c r="O33" s="202">
        <v>48.95</v>
      </c>
      <c r="P33" s="202">
        <v>66.09</v>
      </c>
      <c r="Q33" s="202">
        <v>5.04</v>
      </c>
      <c r="R33" s="202">
        <v>10.41</v>
      </c>
      <c r="S33" s="202">
        <v>0</v>
      </c>
      <c r="T33" s="202">
        <v>0</v>
      </c>
      <c r="U33" s="202">
        <v>282.60000000000002</v>
      </c>
      <c r="V33" s="202">
        <v>5.0999999999999996</v>
      </c>
      <c r="W33" s="202">
        <v>11.03</v>
      </c>
      <c r="X33" s="202">
        <v>24.27</v>
      </c>
      <c r="Y33" s="202">
        <v>0</v>
      </c>
      <c r="Z33">
        <v>0</v>
      </c>
      <c r="AA33" s="202">
        <v>8.24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24.17</v>
      </c>
      <c r="AH33" s="202">
        <v>0</v>
      </c>
      <c r="AI33" s="202">
        <v>57.6</v>
      </c>
      <c r="AJ33" s="202">
        <v>0</v>
      </c>
      <c r="AK33" s="202">
        <v>0</v>
      </c>
      <c r="AL33" s="202">
        <v>0</v>
      </c>
      <c r="AM33" s="202">
        <v>28</v>
      </c>
      <c r="AN33" s="202">
        <v>0</v>
      </c>
      <c r="AO33">
        <v>0</v>
      </c>
      <c r="AP33" s="202">
        <v>60.58</v>
      </c>
      <c r="AQ33" s="202">
        <v>19.14</v>
      </c>
      <c r="AR33" s="202">
        <v>22.2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38.659999999999997</v>
      </c>
      <c r="L34" s="202">
        <v>35</v>
      </c>
      <c r="M34" s="202">
        <v>0</v>
      </c>
      <c r="N34" s="202">
        <v>29.15</v>
      </c>
      <c r="O34" s="202">
        <v>48.95</v>
      </c>
      <c r="P34" s="202">
        <v>66.09</v>
      </c>
      <c r="Q34" s="202">
        <v>2.9</v>
      </c>
      <c r="R34" s="202">
        <v>5.8</v>
      </c>
      <c r="S34" s="202">
        <v>0</v>
      </c>
      <c r="T34" s="202">
        <v>0</v>
      </c>
      <c r="U34" s="202">
        <v>282.60000000000002</v>
      </c>
      <c r="V34" s="202">
        <v>5.0999999999999996</v>
      </c>
      <c r="W34" s="202">
        <v>11.03</v>
      </c>
      <c r="X34" s="202">
        <v>24.27</v>
      </c>
      <c r="Y34" s="202">
        <v>0</v>
      </c>
      <c r="Z34">
        <v>0</v>
      </c>
      <c r="AA34" s="202">
        <v>8.24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24.17</v>
      </c>
      <c r="AH34" s="202">
        <v>0</v>
      </c>
      <c r="AI34" s="202">
        <v>57.6</v>
      </c>
      <c r="AJ34" s="202">
        <v>0</v>
      </c>
      <c r="AK34" s="202">
        <v>0</v>
      </c>
      <c r="AL34" s="202">
        <v>0</v>
      </c>
      <c r="AM34" s="202">
        <v>28</v>
      </c>
      <c r="AN34" s="202">
        <v>0</v>
      </c>
      <c r="AO34">
        <v>0</v>
      </c>
      <c r="AP34" s="202">
        <v>60.58</v>
      </c>
      <c r="AQ34" s="202">
        <v>19.14</v>
      </c>
      <c r="AR34" s="202">
        <v>22.2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38.659999999999997</v>
      </c>
      <c r="L35" s="202">
        <v>33.57</v>
      </c>
      <c r="M35" s="202">
        <v>0</v>
      </c>
      <c r="N35" s="202">
        <v>29.15</v>
      </c>
      <c r="O35" s="202">
        <v>48.95</v>
      </c>
      <c r="P35" s="202">
        <v>66.09</v>
      </c>
      <c r="Q35" s="202">
        <v>2.9</v>
      </c>
      <c r="R35" s="202">
        <v>5.8</v>
      </c>
      <c r="S35" s="202">
        <v>0</v>
      </c>
      <c r="T35" s="202">
        <v>0</v>
      </c>
      <c r="U35" s="202">
        <v>282.60000000000002</v>
      </c>
      <c r="V35" s="202">
        <v>5.0999999999999996</v>
      </c>
      <c r="W35" s="202">
        <v>11.03</v>
      </c>
      <c r="X35" s="202">
        <v>24.27</v>
      </c>
      <c r="Y35" s="202">
        <v>0</v>
      </c>
      <c r="Z35">
        <v>0</v>
      </c>
      <c r="AA35" s="202">
        <v>8.24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24.17</v>
      </c>
      <c r="AH35" s="202">
        <v>0</v>
      </c>
      <c r="AI35" s="202">
        <v>57.6</v>
      </c>
      <c r="AJ35" s="202">
        <v>0</v>
      </c>
      <c r="AK35" s="202">
        <v>0</v>
      </c>
      <c r="AL35" s="202">
        <v>0</v>
      </c>
      <c r="AM35" s="202">
        <v>28</v>
      </c>
      <c r="AN35" s="202">
        <v>0</v>
      </c>
      <c r="AO35">
        <v>0</v>
      </c>
      <c r="AP35" s="202">
        <v>60.58</v>
      </c>
      <c r="AQ35" s="202">
        <v>19.809999999999999</v>
      </c>
      <c r="AR35" s="202">
        <v>22.7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38.659999999999997</v>
      </c>
      <c r="L36" s="202">
        <v>33.82</v>
      </c>
      <c r="M36" s="202">
        <v>0</v>
      </c>
      <c r="N36" s="202">
        <v>29.15</v>
      </c>
      <c r="O36" s="202">
        <v>48.95</v>
      </c>
      <c r="P36" s="202">
        <v>66.09</v>
      </c>
      <c r="Q36" s="202">
        <v>2.9</v>
      </c>
      <c r="R36" s="202">
        <v>5.8</v>
      </c>
      <c r="S36" s="202">
        <v>0</v>
      </c>
      <c r="T36" s="202">
        <v>0</v>
      </c>
      <c r="U36" s="202">
        <v>282.60000000000002</v>
      </c>
      <c r="V36" s="202">
        <v>5.0999999999999996</v>
      </c>
      <c r="W36" s="202">
        <v>11.03</v>
      </c>
      <c r="X36" s="202">
        <v>24.27</v>
      </c>
      <c r="Y36" s="202">
        <v>0</v>
      </c>
      <c r="Z36">
        <v>0</v>
      </c>
      <c r="AA36" s="202">
        <v>8.24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24.17</v>
      </c>
      <c r="AH36" s="202">
        <v>0</v>
      </c>
      <c r="AI36" s="202">
        <v>57.6</v>
      </c>
      <c r="AJ36" s="202">
        <v>0</v>
      </c>
      <c r="AK36" s="202">
        <v>0</v>
      </c>
      <c r="AL36" s="202">
        <v>0</v>
      </c>
      <c r="AM36" s="202">
        <v>28</v>
      </c>
      <c r="AN36" s="202">
        <v>0</v>
      </c>
      <c r="AO36">
        <v>0</v>
      </c>
      <c r="AP36" s="202">
        <v>60.58</v>
      </c>
      <c r="AQ36" s="202">
        <v>19.809999999999999</v>
      </c>
      <c r="AR36" s="202">
        <v>22.7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38.659999999999997</v>
      </c>
      <c r="L37" s="202">
        <v>33.82</v>
      </c>
      <c r="M37" s="202">
        <v>0</v>
      </c>
      <c r="N37" s="202">
        <v>29.15</v>
      </c>
      <c r="O37" s="202">
        <v>48.95</v>
      </c>
      <c r="P37" s="202">
        <v>66.09</v>
      </c>
      <c r="Q37" s="202">
        <v>2.9</v>
      </c>
      <c r="R37" s="202">
        <v>5.8</v>
      </c>
      <c r="S37" s="202">
        <v>0</v>
      </c>
      <c r="T37" s="202">
        <v>0</v>
      </c>
      <c r="U37" s="202">
        <v>282.60000000000002</v>
      </c>
      <c r="V37" s="202">
        <v>5.0999999999999996</v>
      </c>
      <c r="W37" s="202">
        <v>11.03</v>
      </c>
      <c r="X37" s="202">
        <v>24.27</v>
      </c>
      <c r="Y37" s="202">
        <v>0</v>
      </c>
      <c r="Z37">
        <v>0</v>
      </c>
      <c r="AA37" s="202">
        <v>8.24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24.17</v>
      </c>
      <c r="AH37" s="202">
        <v>0</v>
      </c>
      <c r="AI37" s="202">
        <v>57.6</v>
      </c>
      <c r="AJ37" s="202">
        <v>0</v>
      </c>
      <c r="AK37" s="202">
        <v>0</v>
      </c>
      <c r="AL37" s="202">
        <v>0</v>
      </c>
      <c r="AM37" s="202">
        <v>28</v>
      </c>
      <c r="AN37" s="202">
        <v>0</v>
      </c>
      <c r="AO37">
        <v>0</v>
      </c>
      <c r="AP37" s="202">
        <v>33.82</v>
      </c>
      <c r="AQ37" s="202">
        <v>18.63</v>
      </c>
      <c r="AR37" s="202">
        <v>24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38.659999999999997</v>
      </c>
      <c r="L38" s="202">
        <v>33.82</v>
      </c>
      <c r="M38" s="202">
        <v>0</v>
      </c>
      <c r="N38" s="202">
        <v>29.15</v>
      </c>
      <c r="O38" s="202">
        <v>48.95</v>
      </c>
      <c r="P38" s="202">
        <v>66.09</v>
      </c>
      <c r="Q38" s="202">
        <v>2.9</v>
      </c>
      <c r="R38" s="202">
        <v>5.8</v>
      </c>
      <c r="S38" s="202">
        <v>0</v>
      </c>
      <c r="T38" s="202">
        <v>0</v>
      </c>
      <c r="U38" s="202">
        <v>282.60000000000002</v>
      </c>
      <c r="V38" s="202">
        <v>5.0999999999999996</v>
      </c>
      <c r="W38" s="202">
        <v>11.03</v>
      </c>
      <c r="X38" s="202">
        <v>24.27</v>
      </c>
      <c r="Y38" s="202">
        <v>0</v>
      </c>
      <c r="Z38">
        <v>0</v>
      </c>
      <c r="AA38" s="202">
        <v>8.24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24.17</v>
      </c>
      <c r="AH38" s="202">
        <v>0</v>
      </c>
      <c r="AI38" s="202">
        <v>57.6</v>
      </c>
      <c r="AJ38" s="202">
        <v>0</v>
      </c>
      <c r="AK38" s="202">
        <v>0</v>
      </c>
      <c r="AL38" s="202">
        <v>0</v>
      </c>
      <c r="AM38" s="202">
        <v>28</v>
      </c>
      <c r="AN38" s="202">
        <v>0</v>
      </c>
      <c r="AO38">
        <v>0</v>
      </c>
      <c r="AP38" s="202">
        <v>33.82</v>
      </c>
      <c r="AQ38" s="202">
        <v>18.63</v>
      </c>
      <c r="AR38" s="202">
        <v>24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38.659999999999997</v>
      </c>
      <c r="L39" s="202">
        <v>33.82</v>
      </c>
      <c r="M39" s="202">
        <v>0</v>
      </c>
      <c r="N39" s="202">
        <v>29.15</v>
      </c>
      <c r="O39" s="202">
        <v>48.95</v>
      </c>
      <c r="P39" s="202">
        <v>66.09</v>
      </c>
      <c r="Q39" s="202">
        <v>2.9</v>
      </c>
      <c r="R39" s="202">
        <v>5.8</v>
      </c>
      <c r="S39" s="202">
        <v>0</v>
      </c>
      <c r="T39" s="202">
        <v>0</v>
      </c>
      <c r="U39" s="202">
        <v>282.60000000000002</v>
      </c>
      <c r="V39" s="202">
        <v>5.0999999999999996</v>
      </c>
      <c r="W39" s="202">
        <v>11.03</v>
      </c>
      <c r="X39" s="202">
        <v>24.27</v>
      </c>
      <c r="Y39" s="202">
        <v>0</v>
      </c>
      <c r="Z39">
        <v>0</v>
      </c>
      <c r="AA39" s="202">
        <v>8.24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23.85</v>
      </c>
      <c r="AH39" s="202">
        <v>0</v>
      </c>
      <c r="AI39" s="202">
        <v>57.6</v>
      </c>
      <c r="AJ39" s="202">
        <v>0</v>
      </c>
      <c r="AK39" s="202">
        <v>0</v>
      </c>
      <c r="AL39" s="202">
        <v>0</v>
      </c>
      <c r="AM39" s="202">
        <v>28</v>
      </c>
      <c r="AN39" s="202">
        <v>0</v>
      </c>
      <c r="AO39">
        <v>0</v>
      </c>
      <c r="AP39" s="202">
        <v>33.82</v>
      </c>
      <c r="AQ39" s="202">
        <v>11.61</v>
      </c>
      <c r="AR39" s="202">
        <v>24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38.659999999999997</v>
      </c>
      <c r="L40" s="202">
        <v>33.82</v>
      </c>
      <c r="M40" s="202">
        <v>0</v>
      </c>
      <c r="N40" s="202">
        <v>29.15</v>
      </c>
      <c r="O40" s="202">
        <v>48.95</v>
      </c>
      <c r="P40" s="202">
        <v>66.09</v>
      </c>
      <c r="Q40" s="202">
        <v>2.9</v>
      </c>
      <c r="R40" s="202">
        <v>5.8</v>
      </c>
      <c r="S40" s="202">
        <v>0</v>
      </c>
      <c r="T40" s="202">
        <v>0</v>
      </c>
      <c r="U40" s="202">
        <v>282.60000000000002</v>
      </c>
      <c r="V40" s="202">
        <v>5.0999999999999996</v>
      </c>
      <c r="W40" s="202">
        <v>11.03</v>
      </c>
      <c r="X40" s="202">
        <v>24.27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23.85</v>
      </c>
      <c r="AH40" s="202">
        <v>0</v>
      </c>
      <c r="AI40" s="202">
        <v>57.6</v>
      </c>
      <c r="AJ40" s="202">
        <v>0</v>
      </c>
      <c r="AK40" s="202">
        <v>0</v>
      </c>
      <c r="AL40" s="202">
        <v>0</v>
      </c>
      <c r="AM40" s="202">
        <v>28</v>
      </c>
      <c r="AN40" s="202">
        <v>0</v>
      </c>
      <c r="AO40">
        <v>0</v>
      </c>
      <c r="AP40" s="202">
        <v>33.82</v>
      </c>
      <c r="AQ40" s="202">
        <v>11.61</v>
      </c>
      <c r="AR40" s="202">
        <v>24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38.659999999999997</v>
      </c>
      <c r="L41" s="202">
        <v>33.82</v>
      </c>
      <c r="M41" s="202">
        <v>0</v>
      </c>
      <c r="N41" s="202">
        <v>29.15</v>
      </c>
      <c r="O41" s="202">
        <v>48.95</v>
      </c>
      <c r="P41" s="202">
        <v>66.09</v>
      </c>
      <c r="Q41" s="202">
        <v>2.9</v>
      </c>
      <c r="R41" s="202">
        <v>5.8</v>
      </c>
      <c r="S41" s="202">
        <v>0</v>
      </c>
      <c r="T41" s="202">
        <v>0</v>
      </c>
      <c r="U41" s="202">
        <v>282.60000000000002</v>
      </c>
      <c r="V41" s="202">
        <v>5.0999999999999996</v>
      </c>
      <c r="W41" s="202">
        <v>11.03</v>
      </c>
      <c r="X41" s="202">
        <v>24.27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23.85</v>
      </c>
      <c r="AH41" s="202">
        <v>0</v>
      </c>
      <c r="AI41" s="202">
        <v>57.6</v>
      </c>
      <c r="AJ41" s="202">
        <v>0</v>
      </c>
      <c r="AK41" s="202">
        <v>0</v>
      </c>
      <c r="AL41" s="202">
        <v>0</v>
      </c>
      <c r="AM41" s="202">
        <v>28</v>
      </c>
      <c r="AN41" s="202">
        <v>0</v>
      </c>
      <c r="AO41">
        <v>0</v>
      </c>
      <c r="AP41" s="202">
        <v>33.82</v>
      </c>
      <c r="AQ41" s="202">
        <v>11.61</v>
      </c>
      <c r="AR41" s="202">
        <v>24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38.659999999999997</v>
      </c>
      <c r="L42" s="202">
        <v>33.82</v>
      </c>
      <c r="M42" s="202">
        <v>0</v>
      </c>
      <c r="N42" s="202">
        <v>29.15</v>
      </c>
      <c r="O42" s="202">
        <v>48.95</v>
      </c>
      <c r="P42" s="202">
        <v>66.09</v>
      </c>
      <c r="Q42" s="202">
        <v>2.9</v>
      </c>
      <c r="R42" s="202">
        <v>5.8</v>
      </c>
      <c r="S42" s="202">
        <v>0</v>
      </c>
      <c r="T42" s="202">
        <v>0</v>
      </c>
      <c r="U42" s="202">
        <v>282.60000000000002</v>
      </c>
      <c r="V42" s="202">
        <v>5.0999999999999996</v>
      </c>
      <c r="W42" s="202">
        <v>11.03</v>
      </c>
      <c r="X42" s="202">
        <v>24.27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23.85</v>
      </c>
      <c r="AH42" s="202">
        <v>0</v>
      </c>
      <c r="AI42" s="202">
        <v>57.6</v>
      </c>
      <c r="AJ42" s="202">
        <v>0</v>
      </c>
      <c r="AK42" s="202">
        <v>0</v>
      </c>
      <c r="AL42" s="202">
        <v>0</v>
      </c>
      <c r="AM42" s="202">
        <v>28</v>
      </c>
      <c r="AN42" s="202">
        <v>0</v>
      </c>
      <c r="AO42">
        <v>0</v>
      </c>
      <c r="AP42" s="202">
        <v>33.82</v>
      </c>
      <c r="AQ42" s="202">
        <v>11.61</v>
      </c>
      <c r="AR42" s="202">
        <v>25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39.340000000000003</v>
      </c>
      <c r="L43" s="202">
        <v>33.82</v>
      </c>
      <c r="M43" s="202">
        <v>0</v>
      </c>
      <c r="N43" s="202">
        <v>29.15</v>
      </c>
      <c r="O43" s="202">
        <v>48.95</v>
      </c>
      <c r="P43" s="202">
        <v>66.09</v>
      </c>
      <c r="Q43" s="202">
        <v>2.9</v>
      </c>
      <c r="R43" s="202">
        <v>5.8</v>
      </c>
      <c r="S43" s="202">
        <v>0</v>
      </c>
      <c r="T43" s="202">
        <v>0</v>
      </c>
      <c r="U43" s="202">
        <v>282.60000000000002</v>
      </c>
      <c r="V43" s="202">
        <v>2.9</v>
      </c>
      <c r="W43" s="202">
        <v>5.8</v>
      </c>
      <c r="X43" s="202">
        <v>12.08</v>
      </c>
      <c r="Y43" s="202">
        <v>0</v>
      </c>
      <c r="Z43">
        <v>0</v>
      </c>
      <c r="AA43" s="202">
        <v>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23.85</v>
      </c>
      <c r="AH43" s="202">
        <v>0</v>
      </c>
      <c r="AI43" s="202">
        <v>57.6</v>
      </c>
      <c r="AJ43" s="202">
        <v>0</v>
      </c>
      <c r="AK43" s="202">
        <v>0</v>
      </c>
      <c r="AL43" s="202">
        <v>0</v>
      </c>
      <c r="AM43" s="202">
        <v>28</v>
      </c>
      <c r="AN43" s="202">
        <v>0</v>
      </c>
      <c r="AO43">
        <v>0</v>
      </c>
      <c r="AP43" s="202">
        <v>33.82</v>
      </c>
      <c r="AQ43" s="202">
        <v>11.61</v>
      </c>
      <c r="AR43" s="202">
        <v>25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39.340000000000003</v>
      </c>
      <c r="L44" s="202">
        <v>33.82</v>
      </c>
      <c r="M44" s="202">
        <v>0</v>
      </c>
      <c r="N44" s="202">
        <v>29.15</v>
      </c>
      <c r="O44" s="202">
        <v>48.95</v>
      </c>
      <c r="P44" s="202">
        <v>66.09</v>
      </c>
      <c r="Q44" s="202">
        <v>2.9</v>
      </c>
      <c r="R44" s="202">
        <v>5.8</v>
      </c>
      <c r="S44" s="202">
        <v>0</v>
      </c>
      <c r="T44" s="202">
        <v>0</v>
      </c>
      <c r="U44" s="202">
        <v>282.60000000000002</v>
      </c>
      <c r="V44" s="202">
        <v>2.9</v>
      </c>
      <c r="W44" s="202">
        <v>5.8</v>
      </c>
      <c r="X44" s="202">
        <v>12.08</v>
      </c>
      <c r="Y44" s="202">
        <v>0</v>
      </c>
      <c r="Z44">
        <v>0</v>
      </c>
      <c r="AA44" s="202">
        <v>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23.85</v>
      </c>
      <c r="AH44" s="202">
        <v>0</v>
      </c>
      <c r="AI44" s="202">
        <v>57.6</v>
      </c>
      <c r="AJ44" s="202">
        <v>0</v>
      </c>
      <c r="AK44" s="202">
        <v>0</v>
      </c>
      <c r="AL44" s="202">
        <v>0</v>
      </c>
      <c r="AM44" s="202">
        <v>28</v>
      </c>
      <c r="AN44" s="202">
        <v>0</v>
      </c>
      <c r="AO44">
        <v>0</v>
      </c>
      <c r="AP44" s="202">
        <v>33.82</v>
      </c>
      <c r="AQ44" s="202">
        <v>11.61</v>
      </c>
      <c r="AR44" s="202">
        <v>25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39.340000000000003</v>
      </c>
      <c r="L45" s="202">
        <v>33.82</v>
      </c>
      <c r="M45" s="202">
        <v>0</v>
      </c>
      <c r="N45" s="202">
        <v>29.15</v>
      </c>
      <c r="O45" s="202">
        <v>48.95</v>
      </c>
      <c r="P45" s="202">
        <v>66.09</v>
      </c>
      <c r="Q45" s="202">
        <v>2.9</v>
      </c>
      <c r="R45" s="202">
        <v>5.8</v>
      </c>
      <c r="S45" s="202">
        <v>0</v>
      </c>
      <c r="T45" s="202">
        <v>0</v>
      </c>
      <c r="U45" s="202">
        <v>282.60000000000002</v>
      </c>
      <c r="V45" s="202">
        <v>2.9</v>
      </c>
      <c r="W45" s="202">
        <v>5.8</v>
      </c>
      <c r="X45" s="202">
        <v>12.08</v>
      </c>
      <c r="Y45" s="202">
        <v>0</v>
      </c>
      <c r="Z45">
        <v>0</v>
      </c>
      <c r="AA45" s="202">
        <v>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23.85</v>
      </c>
      <c r="AH45" s="202">
        <v>0</v>
      </c>
      <c r="AI45" s="202">
        <v>57.6</v>
      </c>
      <c r="AJ45" s="202">
        <v>0</v>
      </c>
      <c r="AK45" s="202">
        <v>0</v>
      </c>
      <c r="AL45" s="202">
        <v>0</v>
      </c>
      <c r="AM45" s="202">
        <v>28</v>
      </c>
      <c r="AN45" s="202">
        <v>0</v>
      </c>
      <c r="AO45">
        <v>0</v>
      </c>
      <c r="AP45" s="202">
        <v>33.82</v>
      </c>
      <c r="AQ45" s="202">
        <v>11.61</v>
      </c>
      <c r="AR45" s="202">
        <v>25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39.340000000000003</v>
      </c>
      <c r="L46" s="202">
        <v>33.82</v>
      </c>
      <c r="M46" s="202">
        <v>0</v>
      </c>
      <c r="N46" s="202">
        <v>29.15</v>
      </c>
      <c r="O46" s="202">
        <v>48.95</v>
      </c>
      <c r="P46" s="202">
        <v>66.09</v>
      </c>
      <c r="Q46" s="202">
        <v>2.9</v>
      </c>
      <c r="R46" s="202">
        <v>5.8</v>
      </c>
      <c r="S46" s="202">
        <v>0</v>
      </c>
      <c r="T46" s="202">
        <v>0</v>
      </c>
      <c r="U46" s="202">
        <v>282.60000000000002</v>
      </c>
      <c r="V46" s="202">
        <v>2.9</v>
      </c>
      <c r="W46" s="202">
        <v>5.8</v>
      </c>
      <c r="X46" s="202">
        <v>12.08</v>
      </c>
      <c r="Y46" s="202">
        <v>0</v>
      </c>
      <c r="Z46">
        <v>0</v>
      </c>
      <c r="AA46" s="202">
        <v>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23.85</v>
      </c>
      <c r="AH46" s="202">
        <v>0</v>
      </c>
      <c r="AI46" s="202">
        <v>57.6</v>
      </c>
      <c r="AJ46" s="202">
        <v>0</v>
      </c>
      <c r="AK46" s="202">
        <v>0</v>
      </c>
      <c r="AL46" s="202">
        <v>0</v>
      </c>
      <c r="AM46" s="202">
        <v>28</v>
      </c>
      <c r="AN46" s="202">
        <v>0</v>
      </c>
      <c r="AO46">
        <v>0</v>
      </c>
      <c r="AP46" s="202">
        <v>33.82</v>
      </c>
      <c r="AQ46" s="202">
        <v>11.61</v>
      </c>
      <c r="AR46" s="202">
        <v>25.8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39.74</v>
      </c>
      <c r="L47" s="202">
        <v>34.21</v>
      </c>
      <c r="M47" s="202">
        <v>0</v>
      </c>
      <c r="N47" s="202">
        <v>29.15</v>
      </c>
      <c r="O47" s="202">
        <v>48.95</v>
      </c>
      <c r="P47" s="202">
        <v>66.09</v>
      </c>
      <c r="Q47" s="202">
        <v>3</v>
      </c>
      <c r="R47" s="202">
        <v>5.8</v>
      </c>
      <c r="S47" s="202">
        <v>0</v>
      </c>
      <c r="T47" s="202">
        <v>0</v>
      </c>
      <c r="U47" s="202">
        <v>282.60000000000002</v>
      </c>
      <c r="V47" s="202">
        <v>2.9</v>
      </c>
      <c r="W47" s="202">
        <v>5.8</v>
      </c>
      <c r="X47" s="202">
        <v>12.08</v>
      </c>
      <c r="Y47" s="202">
        <v>0</v>
      </c>
      <c r="Z47">
        <v>0</v>
      </c>
      <c r="AA47" s="202">
        <v>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23.85</v>
      </c>
      <c r="AH47" s="202">
        <v>0</v>
      </c>
      <c r="AI47" s="202">
        <v>57.6</v>
      </c>
      <c r="AJ47" s="202">
        <v>0</v>
      </c>
      <c r="AK47" s="202">
        <v>0</v>
      </c>
      <c r="AL47" s="202">
        <v>0</v>
      </c>
      <c r="AM47" s="202">
        <v>28</v>
      </c>
      <c r="AN47" s="202">
        <v>0</v>
      </c>
      <c r="AO47">
        <v>0</v>
      </c>
      <c r="AP47" s="202">
        <v>32.9</v>
      </c>
      <c r="AQ47" s="202">
        <v>11.31</v>
      </c>
      <c r="AR47" s="202">
        <v>25.8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39.74</v>
      </c>
      <c r="L48" s="202">
        <v>34.21</v>
      </c>
      <c r="M48" s="202">
        <v>0</v>
      </c>
      <c r="N48" s="202">
        <v>29.15</v>
      </c>
      <c r="O48" s="202">
        <v>48.95</v>
      </c>
      <c r="P48" s="202">
        <v>66.09</v>
      </c>
      <c r="Q48" s="202">
        <v>3</v>
      </c>
      <c r="R48" s="202">
        <v>5.8</v>
      </c>
      <c r="S48" s="202">
        <v>0</v>
      </c>
      <c r="T48" s="202">
        <v>0</v>
      </c>
      <c r="U48" s="202">
        <v>282.60000000000002</v>
      </c>
      <c r="V48" s="202">
        <v>2.9</v>
      </c>
      <c r="W48" s="202">
        <v>5.8</v>
      </c>
      <c r="X48" s="202">
        <v>12.08</v>
      </c>
      <c r="Y48" s="202">
        <v>0</v>
      </c>
      <c r="Z48">
        <v>0</v>
      </c>
      <c r="AA48" s="202">
        <v>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23.85</v>
      </c>
      <c r="AH48" s="202">
        <v>0</v>
      </c>
      <c r="AI48" s="202">
        <v>57.6</v>
      </c>
      <c r="AJ48" s="202">
        <v>0</v>
      </c>
      <c r="AK48" s="202">
        <v>0</v>
      </c>
      <c r="AL48" s="202">
        <v>0</v>
      </c>
      <c r="AM48" s="202">
        <v>28</v>
      </c>
      <c r="AN48" s="202">
        <v>0</v>
      </c>
      <c r="AO48">
        <v>0</v>
      </c>
      <c r="AP48" s="202">
        <v>32.9</v>
      </c>
      <c r="AQ48" s="202">
        <v>11.31</v>
      </c>
      <c r="AR48" s="202">
        <v>25.8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39.74</v>
      </c>
      <c r="L49" s="202">
        <v>34.21</v>
      </c>
      <c r="M49" s="202">
        <v>0</v>
      </c>
      <c r="N49" s="202">
        <v>29.15</v>
      </c>
      <c r="O49" s="202">
        <v>48.95</v>
      </c>
      <c r="P49" s="202">
        <v>66.09</v>
      </c>
      <c r="Q49" s="202">
        <v>3</v>
      </c>
      <c r="R49" s="202">
        <v>5.8</v>
      </c>
      <c r="S49" s="202">
        <v>0</v>
      </c>
      <c r="T49" s="202">
        <v>0</v>
      </c>
      <c r="U49" s="202">
        <v>282.60000000000002</v>
      </c>
      <c r="V49" s="202">
        <v>2.9</v>
      </c>
      <c r="W49" s="202">
        <v>5.8</v>
      </c>
      <c r="X49" s="202">
        <v>12.08</v>
      </c>
      <c r="Y49" s="202">
        <v>0</v>
      </c>
      <c r="Z49">
        <v>0</v>
      </c>
      <c r="AA49" s="202">
        <v>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23.85</v>
      </c>
      <c r="AH49" s="202">
        <v>0</v>
      </c>
      <c r="AI49" s="202">
        <v>57.6</v>
      </c>
      <c r="AJ49" s="202">
        <v>0</v>
      </c>
      <c r="AK49" s="202">
        <v>0</v>
      </c>
      <c r="AL49" s="202">
        <v>0</v>
      </c>
      <c r="AM49" s="202">
        <v>28</v>
      </c>
      <c r="AN49" s="202">
        <v>0</v>
      </c>
      <c r="AO49">
        <v>0</v>
      </c>
      <c r="AP49" s="202">
        <v>33.83</v>
      </c>
      <c r="AQ49" s="202">
        <v>12.08</v>
      </c>
      <c r="AR49" s="202">
        <v>25.8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39.74</v>
      </c>
      <c r="L50" s="202">
        <v>34.21</v>
      </c>
      <c r="M50" s="202">
        <v>0</v>
      </c>
      <c r="N50" s="202">
        <v>29.15</v>
      </c>
      <c r="O50" s="202">
        <v>48.95</v>
      </c>
      <c r="P50" s="202">
        <v>66.09</v>
      </c>
      <c r="Q50" s="202">
        <v>3</v>
      </c>
      <c r="R50" s="202">
        <v>5.8</v>
      </c>
      <c r="S50" s="202">
        <v>0</v>
      </c>
      <c r="T50" s="202">
        <v>0</v>
      </c>
      <c r="U50" s="202">
        <v>282.60000000000002</v>
      </c>
      <c r="V50" s="202">
        <v>2.9</v>
      </c>
      <c r="W50" s="202">
        <v>5.8</v>
      </c>
      <c r="X50" s="202">
        <v>12.08</v>
      </c>
      <c r="Y50" s="202">
        <v>0</v>
      </c>
      <c r="Z50">
        <v>0</v>
      </c>
      <c r="AA50" s="202">
        <v>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23.85</v>
      </c>
      <c r="AH50" s="202">
        <v>0</v>
      </c>
      <c r="AI50" s="202">
        <v>57.6</v>
      </c>
      <c r="AJ50" s="202">
        <v>0</v>
      </c>
      <c r="AK50" s="202">
        <v>0</v>
      </c>
      <c r="AL50" s="202">
        <v>0</v>
      </c>
      <c r="AM50" s="202">
        <v>28</v>
      </c>
      <c r="AN50" s="202">
        <v>0</v>
      </c>
      <c r="AO50">
        <v>0</v>
      </c>
      <c r="AP50" s="202">
        <v>33.82</v>
      </c>
      <c r="AQ50" s="202">
        <v>12.08</v>
      </c>
      <c r="AR50" s="202">
        <v>25.8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39.74</v>
      </c>
      <c r="L51" s="202">
        <v>34.21</v>
      </c>
      <c r="M51" s="202">
        <v>0</v>
      </c>
      <c r="N51" s="202">
        <v>29.15</v>
      </c>
      <c r="O51" s="202">
        <v>48.95</v>
      </c>
      <c r="P51" s="202">
        <v>66.09</v>
      </c>
      <c r="Q51" s="202">
        <v>3</v>
      </c>
      <c r="R51" s="202">
        <v>5.8</v>
      </c>
      <c r="S51" s="202">
        <v>0</v>
      </c>
      <c r="T51" s="202">
        <v>0</v>
      </c>
      <c r="U51" s="202">
        <v>265.70999999999998</v>
      </c>
      <c r="V51" s="202">
        <v>2.9</v>
      </c>
      <c r="W51" s="202">
        <v>5.8</v>
      </c>
      <c r="X51" s="202">
        <v>12.08</v>
      </c>
      <c r="Y51" s="202">
        <v>0</v>
      </c>
      <c r="Z51">
        <v>0</v>
      </c>
      <c r="AA51" s="202">
        <v>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23.17</v>
      </c>
      <c r="AH51" s="202">
        <v>0</v>
      </c>
      <c r="AI51" s="202">
        <v>57.6</v>
      </c>
      <c r="AJ51" s="202">
        <v>0</v>
      </c>
      <c r="AK51" s="202">
        <v>0</v>
      </c>
      <c r="AL51" s="202">
        <v>0</v>
      </c>
      <c r="AM51" s="202">
        <v>28</v>
      </c>
      <c r="AN51" s="202">
        <v>0</v>
      </c>
      <c r="AO51">
        <v>0</v>
      </c>
      <c r="AP51" s="202">
        <v>33.82</v>
      </c>
      <c r="AQ51" s="202">
        <v>12.08</v>
      </c>
      <c r="AR51" s="202">
        <v>25.8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39.74</v>
      </c>
      <c r="L52" s="202">
        <v>34.21</v>
      </c>
      <c r="M52" s="202">
        <v>0</v>
      </c>
      <c r="N52" s="202">
        <v>29.15</v>
      </c>
      <c r="O52" s="202">
        <v>48.95</v>
      </c>
      <c r="P52" s="202">
        <v>66.09</v>
      </c>
      <c r="Q52" s="202">
        <v>3</v>
      </c>
      <c r="R52" s="202">
        <v>5.8</v>
      </c>
      <c r="S52" s="202">
        <v>0</v>
      </c>
      <c r="T52" s="202">
        <v>0</v>
      </c>
      <c r="U52" s="202">
        <v>252.05</v>
      </c>
      <c r="V52" s="202">
        <v>2.9</v>
      </c>
      <c r="W52" s="202">
        <v>5.8</v>
      </c>
      <c r="X52" s="202">
        <v>12.08</v>
      </c>
      <c r="Y52" s="202">
        <v>0</v>
      </c>
      <c r="Z52">
        <v>0</v>
      </c>
      <c r="AA52" s="202">
        <v>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23.17</v>
      </c>
      <c r="AH52" s="202">
        <v>0</v>
      </c>
      <c r="AI52" s="202">
        <v>57.6</v>
      </c>
      <c r="AJ52" s="202">
        <v>0</v>
      </c>
      <c r="AK52" s="202">
        <v>0</v>
      </c>
      <c r="AL52" s="202">
        <v>0</v>
      </c>
      <c r="AM52" s="202">
        <v>28</v>
      </c>
      <c r="AN52" s="202">
        <v>0</v>
      </c>
      <c r="AO52">
        <v>0</v>
      </c>
      <c r="AP52" s="202">
        <v>33.82</v>
      </c>
      <c r="AQ52" s="202">
        <v>12.08</v>
      </c>
      <c r="AR52" s="202">
        <v>25.8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39.74</v>
      </c>
      <c r="L53" s="202">
        <v>34.21</v>
      </c>
      <c r="M53" s="202">
        <v>0</v>
      </c>
      <c r="N53" s="202">
        <v>29.15</v>
      </c>
      <c r="O53" s="202">
        <v>48.95</v>
      </c>
      <c r="P53" s="202">
        <v>66.09</v>
      </c>
      <c r="Q53" s="202">
        <v>3</v>
      </c>
      <c r="R53" s="202">
        <v>5.8</v>
      </c>
      <c r="S53" s="202">
        <v>0</v>
      </c>
      <c r="T53" s="202">
        <v>0</v>
      </c>
      <c r="U53" s="202">
        <v>235.5</v>
      </c>
      <c r="V53" s="202">
        <v>5.0999999999999996</v>
      </c>
      <c r="W53" s="202">
        <v>11.03</v>
      </c>
      <c r="X53" s="202">
        <v>24.27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23.17</v>
      </c>
      <c r="AH53" s="202">
        <v>0</v>
      </c>
      <c r="AI53" s="202">
        <v>57.6</v>
      </c>
      <c r="AJ53" s="202">
        <v>0</v>
      </c>
      <c r="AK53" s="202">
        <v>0</v>
      </c>
      <c r="AL53" s="202">
        <v>0</v>
      </c>
      <c r="AM53" s="202">
        <v>28</v>
      </c>
      <c r="AN53" s="202">
        <v>0</v>
      </c>
      <c r="AO53">
        <v>0</v>
      </c>
      <c r="AP53" s="202">
        <v>33.82</v>
      </c>
      <c r="AQ53" s="202">
        <v>12.08</v>
      </c>
      <c r="AR53" s="202">
        <v>25.8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39.74</v>
      </c>
      <c r="L54" s="202">
        <v>34.21</v>
      </c>
      <c r="M54" s="202">
        <v>0</v>
      </c>
      <c r="N54" s="202">
        <v>29.15</v>
      </c>
      <c r="O54" s="202">
        <v>48.95</v>
      </c>
      <c r="P54" s="202">
        <v>66.09</v>
      </c>
      <c r="Q54" s="202">
        <v>3</v>
      </c>
      <c r="R54" s="202">
        <v>5.8</v>
      </c>
      <c r="S54" s="202">
        <v>0</v>
      </c>
      <c r="T54" s="202">
        <v>0</v>
      </c>
      <c r="U54" s="202">
        <v>235.5</v>
      </c>
      <c r="V54" s="202">
        <v>5.0999999999999996</v>
      </c>
      <c r="W54" s="202">
        <v>11.03</v>
      </c>
      <c r="X54" s="202">
        <v>24.27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23.17</v>
      </c>
      <c r="AH54" s="202">
        <v>0</v>
      </c>
      <c r="AI54" s="202">
        <v>57.6</v>
      </c>
      <c r="AJ54" s="202">
        <v>0</v>
      </c>
      <c r="AK54" s="202">
        <v>0</v>
      </c>
      <c r="AL54" s="202">
        <v>0</v>
      </c>
      <c r="AM54" s="202">
        <v>28</v>
      </c>
      <c r="AN54" s="202">
        <v>0</v>
      </c>
      <c r="AO54">
        <v>0</v>
      </c>
      <c r="AP54" s="202">
        <v>33.82</v>
      </c>
      <c r="AQ54" s="202">
        <v>12.08</v>
      </c>
      <c r="AR54" s="202">
        <v>25.8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39.74</v>
      </c>
      <c r="L55" s="202">
        <v>34.21</v>
      </c>
      <c r="M55" s="202">
        <v>0</v>
      </c>
      <c r="N55" s="202">
        <v>29.15</v>
      </c>
      <c r="O55" s="202">
        <v>48.95</v>
      </c>
      <c r="P55" s="202">
        <v>65.8</v>
      </c>
      <c r="Q55" s="202">
        <v>3</v>
      </c>
      <c r="R55" s="202">
        <v>5.8</v>
      </c>
      <c r="S55" s="202">
        <v>0</v>
      </c>
      <c r="T55" s="202">
        <v>0</v>
      </c>
      <c r="U55" s="202">
        <v>235.5</v>
      </c>
      <c r="V55" s="202">
        <v>5.0999999999999996</v>
      </c>
      <c r="W55" s="202">
        <v>11.03</v>
      </c>
      <c r="X55" s="202">
        <v>24.27</v>
      </c>
      <c r="Y55" s="202">
        <v>0</v>
      </c>
      <c r="Z55">
        <v>0</v>
      </c>
      <c r="AA55" s="202">
        <v>0</v>
      </c>
      <c r="AB55" s="202">
        <v>3.13</v>
      </c>
      <c r="AC55" s="202">
        <v>0</v>
      </c>
      <c r="AD55" s="202">
        <v>0</v>
      </c>
      <c r="AE55" s="202">
        <v>0</v>
      </c>
      <c r="AF55" s="202">
        <v>0</v>
      </c>
      <c r="AG55" s="202">
        <v>23.17</v>
      </c>
      <c r="AH55" s="202">
        <v>0</v>
      </c>
      <c r="AI55" s="202">
        <v>57.6</v>
      </c>
      <c r="AJ55" s="202">
        <v>0</v>
      </c>
      <c r="AK55" s="202">
        <v>0</v>
      </c>
      <c r="AL55" s="202">
        <v>0</v>
      </c>
      <c r="AM55" s="202">
        <v>28</v>
      </c>
      <c r="AN55" s="202">
        <v>0</v>
      </c>
      <c r="AO55">
        <v>0</v>
      </c>
      <c r="AP55" s="202">
        <v>33.82</v>
      </c>
      <c r="AQ55" s="202">
        <v>12.08</v>
      </c>
      <c r="AR55" s="202">
        <v>25.8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39.74</v>
      </c>
      <c r="L56" s="202">
        <v>34.21</v>
      </c>
      <c r="M56" s="202">
        <v>0</v>
      </c>
      <c r="N56" s="202">
        <v>29.15</v>
      </c>
      <c r="O56" s="202">
        <v>48.95</v>
      </c>
      <c r="P56" s="202">
        <v>66.09</v>
      </c>
      <c r="Q56" s="202">
        <v>3</v>
      </c>
      <c r="R56" s="202">
        <v>5.8</v>
      </c>
      <c r="S56" s="202">
        <v>0</v>
      </c>
      <c r="T56" s="202">
        <v>0</v>
      </c>
      <c r="U56" s="202">
        <v>235.5</v>
      </c>
      <c r="V56" s="202">
        <v>5.0999999999999996</v>
      </c>
      <c r="W56" s="202">
        <v>11.03</v>
      </c>
      <c r="X56" s="202">
        <v>24.27</v>
      </c>
      <c r="Y56" s="202">
        <v>0</v>
      </c>
      <c r="Z56">
        <v>0</v>
      </c>
      <c r="AA56" s="202">
        <v>0</v>
      </c>
      <c r="AB56" s="202">
        <v>3.13</v>
      </c>
      <c r="AC56" s="202">
        <v>0</v>
      </c>
      <c r="AD56" s="202">
        <v>0</v>
      </c>
      <c r="AE56" s="202">
        <v>0</v>
      </c>
      <c r="AF56" s="202">
        <v>0</v>
      </c>
      <c r="AG56" s="202">
        <v>23.17</v>
      </c>
      <c r="AH56" s="202">
        <v>0</v>
      </c>
      <c r="AI56" s="202">
        <v>57.6</v>
      </c>
      <c r="AJ56" s="202">
        <v>0</v>
      </c>
      <c r="AK56" s="202">
        <v>0</v>
      </c>
      <c r="AL56" s="202">
        <v>0</v>
      </c>
      <c r="AM56" s="202">
        <v>28</v>
      </c>
      <c r="AN56" s="202">
        <v>0</v>
      </c>
      <c r="AO56">
        <v>0</v>
      </c>
      <c r="AP56" s="202">
        <v>33.82</v>
      </c>
      <c r="AQ56" s="202">
        <v>12.08</v>
      </c>
      <c r="AR56" s="202">
        <v>25.8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39.74</v>
      </c>
      <c r="L57" s="202">
        <v>34.21</v>
      </c>
      <c r="M57" s="202">
        <v>0</v>
      </c>
      <c r="N57" s="202">
        <v>29.15</v>
      </c>
      <c r="O57" s="202">
        <v>48.95</v>
      </c>
      <c r="P57" s="202">
        <v>66.09</v>
      </c>
      <c r="Q57" s="202">
        <v>3</v>
      </c>
      <c r="R57" s="202">
        <v>5.8</v>
      </c>
      <c r="S57" s="202">
        <v>0</v>
      </c>
      <c r="T57" s="202">
        <v>0</v>
      </c>
      <c r="U57" s="202">
        <v>235.5</v>
      </c>
      <c r="V57" s="202">
        <v>5.0999999999999996</v>
      </c>
      <c r="W57" s="202">
        <v>11.03</v>
      </c>
      <c r="X57" s="202">
        <v>24.27</v>
      </c>
      <c r="Y57" s="202">
        <v>0</v>
      </c>
      <c r="Z57">
        <v>0</v>
      </c>
      <c r="AA57" s="202">
        <v>0</v>
      </c>
      <c r="AB57" s="202">
        <v>3.13</v>
      </c>
      <c r="AC57" s="202">
        <v>0</v>
      </c>
      <c r="AD57" s="202">
        <v>0</v>
      </c>
      <c r="AE57" s="202">
        <v>0</v>
      </c>
      <c r="AF57" s="202">
        <v>0</v>
      </c>
      <c r="AG57" s="202">
        <v>23.17</v>
      </c>
      <c r="AH57" s="202">
        <v>0</v>
      </c>
      <c r="AI57" s="202">
        <v>57.6</v>
      </c>
      <c r="AJ57" s="202">
        <v>0</v>
      </c>
      <c r="AK57" s="202">
        <v>0</v>
      </c>
      <c r="AL57" s="202">
        <v>0</v>
      </c>
      <c r="AM57" s="202">
        <v>28</v>
      </c>
      <c r="AN57" s="202">
        <v>0</v>
      </c>
      <c r="AO57">
        <v>0</v>
      </c>
      <c r="AP57" s="202">
        <v>33.82</v>
      </c>
      <c r="AQ57" s="202">
        <v>12.08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39.74</v>
      </c>
      <c r="L58" s="202">
        <v>34.21</v>
      </c>
      <c r="M58" s="202">
        <v>0</v>
      </c>
      <c r="N58" s="202">
        <v>29.15</v>
      </c>
      <c r="O58" s="202">
        <v>48.95</v>
      </c>
      <c r="P58" s="202">
        <v>66.09</v>
      </c>
      <c r="Q58" s="202">
        <v>3</v>
      </c>
      <c r="R58" s="202">
        <v>5.8</v>
      </c>
      <c r="S58" s="202">
        <v>0</v>
      </c>
      <c r="T58" s="202">
        <v>0</v>
      </c>
      <c r="U58" s="202">
        <v>235.5</v>
      </c>
      <c r="V58" s="202">
        <v>5.0999999999999996</v>
      </c>
      <c r="W58" s="202">
        <v>11.03</v>
      </c>
      <c r="X58" s="202">
        <v>24.27</v>
      </c>
      <c r="Y58" s="202">
        <v>0</v>
      </c>
      <c r="Z58">
        <v>0</v>
      </c>
      <c r="AA58" s="202">
        <v>0</v>
      </c>
      <c r="AB58" s="202">
        <v>3.13</v>
      </c>
      <c r="AC58" s="202">
        <v>0</v>
      </c>
      <c r="AD58" s="202">
        <v>0</v>
      </c>
      <c r="AE58" s="202">
        <v>0</v>
      </c>
      <c r="AF58" s="202">
        <v>0</v>
      </c>
      <c r="AG58" s="202">
        <v>23.17</v>
      </c>
      <c r="AH58" s="202">
        <v>0</v>
      </c>
      <c r="AI58" s="202">
        <v>57.6</v>
      </c>
      <c r="AJ58" s="202">
        <v>0</v>
      </c>
      <c r="AK58" s="202">
        <v>0</v>
      </c>
      <c r="AL58" s="202">
        <v>0</v>
      </c>
      <c r="AM58" s="202">
        <v>28</v>
      </c>
      <c r="AN58" s="202">
        <v>0</v>
      </c>
      <c r="AO58">
        <v>0</v>
      </c>
      <c r="AP58" s="202">
        <v>33.82</v>
      </c>
      <c r="AQ58" s="202">
        <v>12.08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39.74</v>
      </c>
      <c r="L59" s="202">
        <v>34.21</v>
      </c>
      <c r="M59" s="202">
        <v>0</v>
      </c>
      <c r="N59" s="202">
        <v>29.15</v>
      </c>
      <c r="O59" s="202">
        <v>48.95</v>
      </c>
      <c r="P59" s="202">
        <v>66.09</v>
      </c>
      <c r="Q59" s="202">
        <v>3</v>
      </c>
      <c r="R59" s="202">
        <v>5.8</v>
      </c>
      <c r="S59" s="202">
        <v>0</v>
      </c>
      <c r="T59" s="202">
        <v>0</v>
      </c>
      <c r="U59" s="202">
        <v>235.5</v>
      </c>
      <c r="V59" s="202">
        <v>5.0999999999999996</v>
      </c>
      <c r="W59" s="202">
        <v>11.03</v>
      </c>
      <c r="X59" s="202">
        <v>24.27</v>
      </c>
      <c r="Y59" s="202">
        <v>0</v>
      </c>
      <c r="Z59">
        <v>0</v>
      </c>
      <c r="AA59" s="202">
        <v>0</v>
      </c>
      <c r="AB59" s="202">
        <v>3.13</v>
      </c>
      <c r="AC59" s="202">
        <v>0</v>
      </c>
      <c r="AD59" s="202">
        <v>0</v>
      </c>
      <c r="AE59" s="202">
        <v>0</v>
      </c>
      <c r="AF59" s="202">
        <v>0</v>
      </c>
      <c r="AG59" s="202">
        <v>23.17</v>
      </c>
      <c r="AH59" s="202">
        <v>0</v>
      </c>
      <c r="AI59" s="202">
        <v>57.6</v>
      </c>
      <c r="AJ59" s="202">
        <v>0</v>
      </c>
      <c r="AK59" s="202">
        <v>0</v>
      </c>
      <c r="AL59" s="202">
        <v>0</v>
      </c>
      <c r="AM59" s="202">
        <v>28</v>
      </c>
      <c r="AN59" s="202">
        <v>0</v>
      </c>
      <c r="AO59">
        <v>0</v>
      </c>
      <c r="AP59" s="202">
        <v>33.82</v>
      </c>
      <c r="AQ59" s="202">
        <v>22.14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39.74</v>
      </c>
      <c r="L60" s="202">
        <v>34.21</v>
      </c>
      <c r="M60" s="202">
        <v>0</v>
      </c>
      <c r="N60" s="202">
        <v>29.15</v>
      </c>
      <c r="O60" s="202">
        <v>48.95</v>
      </c>
      <c r="P60" s="202">
        <v>66.09</v>
      </c>
      <c r="Q60" s="202">
        <v>3</v>
      </c>
      <c r="R60" s="202">
        <v>5.8</v>
      </c>
      <c r="S60" s="202">
        <v>0</v>
      </c>
      <c r="T60" s="202">
        <v>0</v>
      </c>
      <c r="U60" s="202">
        <v>235.5</v>
      </c>
      <c r="V60" s="202">
        <v>5.0999999999999996</v>
      </c>
      <c r="W60" s="202">
        <v>11.03</v>
      </c>
      <c r="X60" s="202">
        <v>24.27</v>
      </c>
      <c r="Y60" s="202">
        <v>0</v>
      </c>
      <c r="Z60">
        <v>0</v>
      </c>
      <c r="AA60" s="202">
        <v>0</v>
      </c>
      <c r="AB60" s="202">
        <v>3.13</v>
      </c>
      <c r="AC60" s="202">
        <v>0</v>
      </c>
      <c r="AD60" s="202">
        <v>0</v>
      </c>
      <c r="AE60" s="202">
        <v>0</v>
      </c>
      <c r="AF60" s="202">
        <v>0</v>
      </c>
      <c r="AG60" s="202">
        <v>22.77</v>
      </c>
      <c r="AH60" s="202">
        <v>0</v>
      </c>
      <c r="AI60" s="202">
        <v>57.6</v>
      </c>
      <c r="AJ60" s="202">
        <v>0</v>
      </c>
      <c r="AK60" s="202">
        <v>0</v>
      </c>
      <c r="AL60" s="202">
        <v>0</v>
      </c>
      <c r="AM60" s="202">
        <v>28</v>
      </c>
      <c r="AN60" s="202">
        <v>0</v>
      </c>
      <c r="AO60">
        <v>0</v>
      </c>
      <c r="AP60" s="202">
        <v>33.82</v>
      </c>
      <c r="AQ60" s="202">
        <v>22.14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37.29</v>
      </c>
      <c r="L61" s="202">
        <v>33.82</v>
      </c>
      <c r="M61" s="202">
        <v>0</v>
      </c>
      <c r="N61" s="202">
        <v>29.15</v>
      </c>
      <c r="O61" s="202">
        <v>48.95</v>
      </c>
      <c r="P61" s="202">
        <v>66.09</v>
      </c>
      <c r="Q61" s="202">
        <v>2.9</v>
      </c>
      <c r="R61" s="202">
        <v>10.41</v>
      </c>
      <c r="S61" s="202">
        <v>0</v>
      </c>
      <c r="T61" s="202">
        <v>0</v>
      </c>
      <c r="U61" s="202">
        <v>235.5</v>
      </c>
      <c r="V61" s="202">
        <v>5.0999999999999996</v>
      </c>
      <c r="W61" s="202">
        <v>11.03</v>
      </c>
      <c r="X61" s="202">
        <v>24.27</v>
      </c>
      <c r="Y61" s="202">
        <v>0</v>
      </c>
      <c r="Z61">
        <v>0</v>
      </c>
      <c r="AA61" s="202">
        <v>7.9</v>
      </c>
      <c r="AB61" s="202">
        <v>3.13</v>
      </c>
      <c r="AC61" s="202">
        <v>0</v>
      </c>
      <c r="AD61" s="202">
        <v>0</v>
      </c>
      <c r="AE61" s="202">
        <v>0</v>
      </c>
      <c r="AF61" s="202">
        <v>0</v>
      </c>
      <c r="AG61" s="202">
        <v>22.77</v>
      </c>
      <c r="AH61" s="202">
        <v>0</v>
      </c>
      <c r="AI61" s="202">
        <v>57.6</v>
      </c>
      <c r="AJ61" s="202">
        <v>0</v>
      </c>
      <c r="AK61" s="202">
        <v>0</v>
      </c>
      <c r="AL61" s="202">
        <v>0</v>
      </c>
      <c r="AM61" s="202">
        <v>28</v>
      </c>
      <c r="AN61" s="202">
        <v>0</v>
      </c>
      <c r="AO61">
        <v>0</v>
      </c>
      <c r="AP61" s="202">
        <v>50.25</v>
      </c>
      <c r="AQ61" s="202">
        <v>22.14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38.659999999999997</v>
      </c>
      <c r="L62" s="202">
        <v>33.82</v>
      </c>
      <c r="M62" s="202">
        <v>0</v>
      </c>
      <c r="N62" s="202">
        <v>29.15</v>
      </c>
      <c r="O62" s="202">
        <v>48.95</v>
      </c>
      <c r="P62" s="202">
        <v>66.09</v>
      </c>
      <c r="Q62" s="202">
        <v>2.9</v>
      </c>
      <c r="R62" s="202">
        <v>10.41</v>
      </c>
      <c r="S62" s="202">
        <v>0</v>
      </c>
      <c r="T62" s="202">
        <v>0</v>
      </c>
      <c r="U62" s="202">
        <v>235.5</v>
      </c>
      <c r="V62" s="202">
        <v>5.0999999999999996</v>
      </c>
      <c r="W62" s="202">
        <v>11.03</v>
      </c>
      <c r="X62" s="202">
        <v>24.27</v>
      </c>
      <c r="Y62" s="202">
        <v>0</v>
      </c>
      <c r="Z62">
        <v>0</v>
      </c>
      <c r="AA62" s="202">
        <v>7.78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22.77</v>
      </c>
      <c r="AH62" s="202">
        <v>0</v>
      </c>
      <c r="AI62" s="202">
        <v>57.6</v>
      </c>
      <c r="AJ62" s="202">
        <v>0</v>
      </c>
      <c r="AK62" s="202">
        <v>0</v>
      </c>
      <c r="AL62" s="202">
        <v>0</v>
      </c>
      <c r="AM62" s="202">
        <v>28</v>
      </c>
      <c r="AN62" s="202">
        <v>0</v>
      </c>
      <c r="AO62">
        <v>0</v>
      </c>
      <c r="AP62" s="202">
        <v>50.25</v>
      </c>
      <c r="AQ62" s="202">
        <v>22.14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38.659999999999997</v>
      </c>
      <c r="L63" s="202">
        <v>33.82</v>
      </c>
      <c r="M63" s="202">
        <v>0</v>
      </c>
      <c r="N63" s="202">
        <v>29.15</v>
      </c>
      <c r="O63" s="202">
        <v>48.95</v>
      </c>
      <c r="P63" s="202">
        <v>66.09</v>
      </c>
      <c r="Q63" s="202">
        <v>2.9</v>
      </c>
      <c r="R63" s="202">
        <v>5.8</v>
      </c>
      <c r="S63" s="202">
        <v>0</v>
      </c>
      <c r="T63" s="202">
        <v>0</v>
      </c>
      <c r="U63" s="202">
        <v>235.5</v>
      </c>
      <c r="V63" s="202">
        <v>5.0999999999999996</v>
      </c>
      <c r="W63" s="202">
        <v>11.03</v>
      </c>
      <c r="X63" s="202">
        <v>24.27</v>
      </c>
      <c r="Y63" s="202">
        <v>0</v>
      </c>
      <c r="Z63">
        <v>0</v>
      </c>
      <c r="AA63" s="202">
        <v>7.78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23.53</v>
      </c>
      <c r="AH63" s="202">
        <v>0</v>
      </c>
      <c r="AI63" s="202">
        <v>57.6</v>
      </c>
      <c r="AJ63" s="202">
        <v>0</v>
      </c>
      <c r="AK63" s="202">
        <v>0</v>
      </c>
      <c r="AL63" s="202">
        <v>0</v>
      </c>
      <c r="AM63" s="202">
        <v>28</v>
      </c>
      <c r="AN63" s="202">
        <v>0</v>
      </c>
      <c r="AO63">
        <v>0</v>
      </c>
      <c r="AP63" s="202">
        <v>53.15</v>
      </c>
      <c r="AQ63" s="202">
        <v>22.14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38.659999999999997</v>
      </c>
      <c r="L64" s="202">
        <v>33.82</v>
      </c>
      <c r="M64" s="202">
        <v>0</v>
      </c>
      <c r="N64" s="202">
        <v>29.15</v>
      </c>
      <c r="O64" s="202">
        <v>48.95</v>
      </c>
      <c r="P64" s="202">
        <v>66.09</v>
      </c>
      <c r="Q64" s="202">
        <v>2.9</v>
      </c>
      <c r="R64" s="202">
        <v>5.8</v>
      </c>
      <c r="S64" s="202">
        <v>0</v>
      </c>
      <c r="T64" s="202">
        <v>0</v>
      </c>
      <c r="U64" s="202">
        <v>235.5</v>
      </c>
      <c r="V64" s="202">
        <v>5.0999999999999996</v>
      </c>
      <c r="W64" s="202">
        <v>11.03</v>
      </c>
      <c r="X64" s="202">
        <v>24.27</v>
      </c>
      <c r="Y64" s="202">
        <v>0</v>
      </c>
      <c r="Z64">
        <v>0</v>
      </c>
      <c r="AA64" s="202">
        <v>7.78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23.53</v>
      </c>
      <c r="AH64" s="202">
        <v>0</v>
      </c>
      <c r="AI64" s="202">
        <v>57.6</v>
      </c>
      <c r="AJ64" s="202">
        <v>0</v>
      </c>
      <c r="AK64" s="202">
        <v>0</v>
      </c>
      <c r="AL64" s="202">
        <v>0</v>
      </c>
      <c r="AM64" s="202">
        <v>28</v>
      </c>
      <c r="AN64" s="202">
        <v>0</v>
      </c>
      <c r="AO64">
        <v>0</v>
      </c>
      <c r="AP64" s="202">
        <v>53.15</v>
      </c>
      <c r="AQ64" s="202">
        <v>22.14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38.659999999999997</v>
      </c>
      <c r="L65" s="202">
        <v>33.82</v>
      </c>
      <c r="M65" s="202">
        <v>0</v>
      </c>
      <c r="N65" s="202">
        <v>29.15</v>
      </c>
      <c r="O65" s="202">
        <v>48.95</v>
      </c>
      <c r="P65" s="202">
        <v>66.09</v>
      </c>
      <c r="Q65" s="202">
        <v>2.9</v>
      </c>
      <c r="R65" s="202">
        <v>5.8</v>
      </c>
      <c r="S65" s="202">
        <v>0</v>
      </c>
      <c r="T65" s="202">
        <v>0</v>
      </c>
      <c r="U65" s="202">
        <v>235.5</v>
      </c>
      <c r="V65" s="202">
        <v>5.0999999999999996</v>
      </c>
      <c r="W65" s="202">
        <v>11.03</v>
      </c>
      <c r="X65" s="202">
        <v>24.27</v>
      </c>
      <c r="Y65" s="202">
        <v>0</v>
      </c>
      <c r="Z65">
        <v>0</v>
      </c>
      <c r="AA65" s="202">
        <v>7.78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23.53</v>
      </c>
      <c r="AH65" s="202">
        <v>0</v>
      </c>
      <c r="AI65" s="202">
        <v>57.6</v>
      </c>
      <c r="AJ65" s="202">
        <v>0</v>
      </c>
      <c r="AK65" s="202">
        <v>0</v>
      </c>
      <c r="AL65" s="202">
        <v>0</v>
      </c>
      <c r="AM65" s="202">
        <v>28</v>
      </c>
      <c r="AN65" s="202">
        <v>0</v>
      </c>
      <c r="AO65">
        <v>0</v>
      </c>
      <c r="AP65" s="202">
        <v>53.15</v>
      </c>
      <c r="AQ65" s="202">
        <v>22.14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38.659999999999997</v>
      </c>
      <c r="L66" s="202">
        <v>33.82</v>
      </c>
      <c r="M66" s="202">
        <v>0</v>
      </c>
      <c r="N66" s="202">
        <v>29.15</v>
      </c>
      <c r="O66" s="202">
        <v>48.95</v>
      </c>
      <c r="P66" s="202">
        <v>66.09</v>
      </c>
      <c r="Q66" s="202">
        <v>2.9</v>
      </c>
      <c r="R66" s="202">
        <v>5.8</v>
      </c>
      <c r="S66" s="202">
        <v>0</v>
      </c>
      <c r="T66" s="202">
        <v>0</v>
      </c>
      <c r="U66" s="202">
        <v>235.5</v>
      </c>
      <c r="V66" s="202">
        <v>5.0999999999999996</v>
      </c>
      <c r="W66" s="202">
        <v>11.03</v>
      </c>
      <c r="X66" s="202">
        <v>24.27</v>
      </c>
      <c r="Y66" s="202">
        <v>0</v>
      </c>
      <c r="Z66">
        <v>0</v>
      </c>
      <c r="AA66" s="202">
        <v>7.78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23.53</v>
      </c>
      <c r="AH66" s="202">
        <v>0</v>
      </c>
      <c r="AI66" s="202">
        <v>57.6</v>
      </c>
      <c r="AJ66" s="202">
        <v>0</v>
      </c>
      <c r="AK66" s="202">
        <v>0</v>
      </c>
      <c r="AL66" s="202">
        <v>0</v>
      </c>
      <c r="AM66" s="202">
        <v>28</v>
      </c>
      <c r="AN66" s="202">
        <v>0</v>
      </c>
      <c r="AO66">
        <v>0</v>
      </c>
      <c r="AP66" s="202">
        <v>53.15</v>
      </c>
      <c r="AQ66" s="202">
        <v>22.14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38.659999999999997</v>
      </c>
      <c r="L67" s="202">
        <v>62.4</v>
      </c>
      <c r="M67" s="202">
        <v>0</v>
      </c>
      <c r="N67" s="202">
        <v>29.15</v>
      </c>
      <c r="O67" s="202">
        <v>48.95</v>
      </c>
      <c r="P67" s="202">
        <v>66.09</v>
      </c>
      <c r="Q67" s="202">
        <v>5.04</v>
      </c>
      <c r="R67" s="202">
        <v>10.1</v>
      </c>
      <c r="S67" s="202">
        <v>0</v>
      </c>
      <c r="T67" s="202">
        <v>0</v>
      </c>
      <c r="U67" s="202">
        <v>235.5</v>
      </c>
      <c r="V67" s="202">
        <v>5.0999999999999996</v>
      </c>
      <c r="W67" s="202">
        <v>11.03</v>
      </c>
      <c r="X67" s="202">
        <v>24.27</v>
      </c>
      <c r="Y67" s="202">
        <v>0</v>
      </c>
      <c r="Z67">
        <v>0</v>
      </c>
      <c r="AA67" s="202">
        <v>7.78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23.53</v>
      </c>
      <c r="AH67" s="202">
        <v>0</v>
      </c>
      <c r="AI67" s="202">
        <v>57.6</v>
      </c>
      <c r="AJ67" s="202">
        <v>0</v>
      </c>
      <c r="AK67" s="202">
        <v>0</v>
      </c>
      <c r="AL67" s="202">
        <v>0</v>
      </c>
      <c r="AM67" s="202">
        <v>28</v>
      </c>
      <c r="AN67" s="202">
        <v>0</v>
      </c>
      <c r="AO67">
        <v>0</v>
      </c>
      <c r="AP67" s="202">
        <v>68.540000000000006</v>
      </c>
      <c r="AQ67" s="202">
        <v>22.14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38.659999999999997</v>
      </c>
      <c r="L68" s="202">
        <v>62.4</v>
      </c>
      <c r="M68" s="202">
        <v>0</v>
      </c>
      <c r="N68" s="202">
        <v>29.15</v>
      </c>
      <c r="O68" s="202">
        <v>48.95</v>
      </c>
      <c r="P68" s="202">
        <v>66.09</v>
      </c>
      <c r="Q68" s="202">
        <v>5.04</v>
      </c>
      <c r="R68" s="202">
        <v>10.41</v>
      </c>
      <c r="S68" s="202">
        <v>0</v>
      </c>
      <c r="T68" s="202">
        <v>0</v>
      </c>
      <c r="U68" s="202">
        <v>235.5</v>
      </c>
      <c r="V68" s="202">
        <v>5.0999999999999996</v>
      </c>
      <c r="W68" s="202">
        <v>11.03</v>
      </c>
      <c r="X68" s="202">
        <v>24.27</v>
      </c>
      <c r="Y68" s="202">
        <v>0</v>
      </c>
      <c r="Z68">
        <v>0</v>
      </c>
      <c r="AA68" s="202">
        <v>7.78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23.53</v>
      </c>
      <c r="AH68" s="202">
        <v>0</v>
      </c>
      <c r="AI68" s="202">
        <v>57.6</v>
      </c>
      <c r="AJ68" s="202">
        <v>0</v>
      </c>
      <c r="AK68" s="202">
        <v>0</v>
      </c>
      <c r="AL68" s="202">
        <v>0</v>
      </c>
      <c r="AM68" s="202">
        <v>28</v>
      </c>
      <c r="AN68" s="202">
        <v>0</v>
      </c>
      <c r="AO68">
        <v>0</v>
      </c>
      <c r="AP68" s="202">
        <v>68.540000000000006</v>
      </c>
      <c r="AQ68" s="202">
        <v>22.14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38.659999999999997</v>
      </c>
      <c r="L69" s="202">
        <v>62.4</v>
      </c>
      <c r="M69" s="202">
        <v>0</v>
      </c>
      <c r="N69" s="202">
        <v>29.15</v>
      </c>
      <c r="O69" s="202">
        <v>48.95</v>
      </c>
      <c r="P69" s="202">
        <v>66.09</v>
      </c>
      <c r="Q69" s="202">
        <v>5.04</v>
      </c>
      <c r="R69" s="202">
        <v>10.41</v>
      </c>
      <c r="S69" s="202">
        <v>0</v>
      </c>
      <c r="T69" s="202">
        <v>0</v>
      </c>
      <c r="U69" s="202">
        <v>235.5</v>
      </c>
      <c r="V69" s="202">
        <v>5.0999999999999996</v>
      </c>
      <c r="W69" s="202">
        <v>11.03</v>
      </c>
      <c r="X69" s="202">
        <v>24.27</v>
      </c>
      <c r="Y69" s="202">
        <v>0</v>
      </c>
      <c r="Z69">
        <v>0</v>
      </c>
      <c r="AA69" s="202">
        <v>7.78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23.53</v>
      </c>
      <c r="AH69" s="202">
        <v>0</v>
      </c>
      <c r="AI69" s="202">
        <v>57.6</v>
      </c>
      <c r="AJ69" s="202">
        <v>0</v>
      </c>
      <c r="AK69" s="202">
        <v>0</v>
      </c>
      <c r="AL69" s="202">
        <v>0</v>
      </c>
      <c r="AM69" s="202">
        <v>28</v>
      </c>
      <c r="AN69" s="202">
        <v>0</v>
      </c>
      <c r="AO69">
        <v>0</v>
      </c>
      <c r="AP69" s="202">
        <v>68.540000000000006</v>
      </c>
      <c r="AQ69" s="202">
        <v>22.14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38.659999999999997</v>
      </c>
      <c r="L70" s="202">
        <v>62.4</v>
      </c>
      <c r="M70" s="202">
        <v>0</v>
      </c>
      <c r="N70" s="202">
        <v>29.15</v>
      </c>
      <c r="O70" s="202">
        <v>48.95</v>
      </c>
      <c r="P70" s="202">
        <v>66.09</v>
      </c>
      <c r="Q70" s="202">
        <v>5.04</v>
      </c>
      <c r="R70" s="202">
        <v>10.41</v>
      </c>
      <c r="S70" s="202">
        <v>0</v>
      </c>
      <c r="T70" s="202">
        <v>0</v>
      </c>
      <c r="U70" s="202">
        <v>235.5</v>
      </c>
      <c r="V70" s="202">
        <v>5.0999999999999996</v>
      </c>
      <c r="W70" s="202">
        <v>11.03</v>
      </c>
      <c r="X70" s="202">
        <v>24.27</v>
      </c>
      <c r="Y70" s="202">
        <v>0</v>
      </c>
      <c r="Z70">
        <v>0</v>
      </c>
      <c r="AA70" s="202">
        <v>7.78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23.53</v>
      </c>
      <c r="AH70" s="202">
        <v>0</v>
      </c>
      <c r="AI70" s="202">
        <v>57.6</v>
      </c>
      <c r="AJ70" s="202">
        <v>0</v>
      </c>
      <c r="AK70" s="202">
        <v>0</v>
      </c>
      <c r="AL70" s="202">
        <v>0</v>
      </c>
      <c r="AM70" s="202">
        <v>28</v>
      </c>
      <c r="AN70" s="202">
        <v>0</v>
      </c>
      <c r="AO70">
        <v>0</v>
      </c>
      <c r="AP70" s="202">
        <v>58.31</v>
      </c>
      <c r="AQ70" s="202">
        <v>22.14</v>
      </c>
      <c r="AR70" s="202">
        <v>22.74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38.659999999999997</v>
      </c>
      <c r="L71" s="202">
        <v>62.4</v>
      </c>
      <c r="M71" s="202">
        <v>0</v>
      </c>
      <c r="N71" s="202">
        <v>29.15</v>
      </c>
      <c r="O71" s="202">
        <v>48.95</v>
      </c>
      <c r="P71" s="202">
        <v>66.09</v>
      </c>
      <c r="Q71" s="202">
        <v>5.04</v>
      </c>
      <c r="R71" s="202">
        <v>10.41</v>
      </c>
      <c r="S71" s="202">
        <v>0</v>
      </c>
      <c r="T71" s="202">
        <v>0</v>
      </c>
      <c r="U71" s="202">
        <v>235.5</v>
      </c>
      <c r="V71" s="202">
        <v>5.0999999999999996</v>
      </c>
      <c r="W71" s="202">
        <v>11.03</v>
      </c>
      <c r="X71" s="202">
        <v>24.27</v>
      </c>
      <c r="Y71" s="202">
        <v>0</v>
      </c>
      <c r="Z71">
        <v>0</v>
      </c>
      <c r="AA71" s="202">
        <v>7.78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23.53</v>
      </c>
      <c r="AH71" s="202">
        <v>0</v>
      </c>
      <c r="AI71" s="202">
        <v>57.6</v>
      </c>
      <c r="AJ71" s="202">
        <v>0</v>
      </c>
      <c r="AK71" s="202">
        <v>0</v>
      </c>
      <c r="AL71" s="202">
        <v>0</v>
      </c>
      <c r="AM71" s="202">
        <v>28</v>
      </c>
      <c r="AN71" s="202">
        <v>0</v>
      </c>
      <c r="AO71">
        <v>0</v>
      </c>
      <c r="AP71" s="202">
        <v>56.04</v>
      </c>
      <c r="AQ71" s="202">
        <v>18.649999999999999</v>
      </c>
      <c r="AR71" s="202">
        <v>19.920000000000002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78.02</v>
      </c>
      <c r="L72" s="202">
        <v>62.4</v>
      </c>
      <c r="M72" s="202">
        <v>0</v>
      </c>
      <c r="N72" s="202">
        <v>29.15</v>
      </c>
      <c r="O72" s="202">
        <v>48.95</v>
      </c>
      <c r="P72" s="202">
        <v>66.09</v>
      </c>
      <c r="Q72" s="202">
        <v>5.04</v>
      </c>
      <c r="R72" s="202">
        <v>10.41</v>
      </c>
      <c r="S72" s="202">
        <v>0</v>
      </c>
      <c r="T72" s="202">
        <v>0</v>
      </c>
      <c r="U72" s="202">
        <v>235.5</v>
      </c>
      <c r="V72" s="202">
        <v>5.0999999999999996</v>
      </c>
      <c r="W72" s="202">
        <v>11.03</v>
      </c>
      <c r="X72" s="202">
        <v>24.27</v>
      </c>
      <c r="Y72" s="202">
        <v>0</v>
      </c>
      <c r="Z72">
        <v>0</v>
      </c>
      <c r="AA72" s="202">
        <v>7.78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23.53</v>
      </c>
      <c r="AH72" s="202">
        <v>0</v>
      </c>
      <c r="AI72" s="202">
        <v>57.6</v>
      </c>
      <c r="AJ72" s="202">
        <v>0</v>
      </c>
      <c r="AK72" s="202">
        <v>0</v>
      </c>
      <c r="AL72" s="202">
        <v>0</v>
      </c>
      <c r="AM72" s="202">
        <v>30</v>
      </c>
      <c r="AN72" s="202">
        <v>0</v>
      </c>
      <c r="AO72">
        <v>0</v>
      </c>
      <c r="AP72" s="202">
        <v>56.04</v>
      </c>
      <c r="AQ72" s="202">
        <v>18.649999999999999</v>
      </c>
      <c r="AR72" s="202">
        <v>13.82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79.319999999999993</v>
      </c>
      <c r="L73" s="202">
        <v>60.21</v>
      </c>
      <c r="M73" s="202">
        <v>0</v>
      </c>
      <c r="N73" s="202">
        <v>29.15</v>
      </c>
      <c r="O73" s="202">
        <v>48.95</v>
      </c>
      <c r="P73" s="202">
        <v>66.09</v>
      </c>
      <c r="Q73" s="202">
        <v>5.04</v>
      </c>
      <c r="R73" s="202">
        <v>10.41</v>
      </c>
      <c r="S73" s="202">
        <v>0</v>
      </c>
      <c r="T73" s="202">
        <v>0</v>
      </c>
      <c r="U73" s="202">
        <v>235.5</v>
      </c>
      <c r="V73" s="202">
        <v>5.0999999999999996</v>
      </c>
      <c r="W73" s="202">
        <v>11.03</v>
      </c>
      <c r="X73" s="202">
        <v>24.27</v>
      </c>
      <c r="Y73" s="202">
        <v>0</v>
      </c>
      <c r="Z73">
        <v>0</v>
      </c>
      <c r="AA73" s="202">
        <v>7.78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23.53</v>
      </c>
      <c r="AH73" s="202">
        <v>0</v>
      </c>
      <c r="AI73" s="202">
        <v>57.6</v>
      </c>
      <c r="AJ73" s="202">
        <v>0</v>
      </c>
      <c r="AK73" s="202">
        <v>0</v>
      </c>
      <c r="AL73" s="202">
        <v>0</v>
      </c>
      <c r="AM73" s="202">
        <v>58</v>
      </c>
      <c r="AN73" s="202">
        <v>0</v>
      </c>
      <c r="AO73">
        <v>0</v>
      </c>
      <c r="AP73" s="202">
        <v>56.04</v>
      </c>
      <c r="AQ73" s="202">
        <v>19.3</v>
      </c>
      <c r="AR73" s="202">
        <v>9.6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79.319999999999993</v>
      </c>
      <c r="L74" s="202">
        <v>62.4</v>
      </c>
      <c r="M74" s="202">
        <v>0</v>
      </c>
      <c r="N74" s="202">
        <v>29.15</v>
      </c>
      <c r="O74" s="202">
        <v>48.95</v>
      </c>
      <c r="P74" s="202">
        <v>66.09</v>
      </c>
      <c r="Q74" s="202">
        <v>5.04</v>
      </c>
      <c r="R74" s="202">
        <v>10.34</v>
      </c>
      <c r="S74" s="202">
        <v>0</v>
      </c>
      <c r="T74" s="202">
        <v>0</v>
      </c>
      <c r="U74" s="202">
        <v>235.5</v>
      </c>
      <c r="V74" s="202">
        <v>5.0999999999999996</v>
      </c>
      <c r="W74" s="202">
        <v>11.03</v>
      </c>
      <c r="X74" s="202">
        <v>24.27</v>
      </c>
      <c r="Y74" s="202">
        <v>0</v>
      </c>
      <c r="Z74">
        <v>0</v>
      </c>
      <c r="AA74" s="202">
        <v>7.78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23.17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58</v>
      </c>
      <c r="AN74" s="202">
        <v>0</v>
      </c>
      <c r="AO74">
        <v>0</v>
      </c>
      <c r="AP74" s="202">
        <v>56.04</v>
      </c>
      <c r="AQ74" s="202">
        <v>18.649999999999999</v>
      </c>
      <c r="AR74" s="202">
        <v>6.13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79.319999999999993</v>
      </c>
      <c r="L75" s="202">
        <v>62.4</v>
      </c>
      <c r="M75" s="202">
        <v>0</v>
      </c>
      <c r="N75" s="202">
        <v>29.15</v>
      </c>
      <c r="O75" s="202">
        <v>48.95</v>
      </c>
      <c r="P75" s="202">
        <v>66.09</v>
      </c>
      <c r="Q75" s="202">
        <v>5.04</v>
      </c>
      <c r="R75" s="202">
        <v>10.41</v>
      </c>
      <c r="S75" s="202">
        <v>0</v>
      </c>
      <c r="T75" s="202">
        <v>0</v>
      </c>
      <c r="U75" s="202">
        <v>235.5</v>
      </c>
      <c r="V75" s="202">
        <v>5.0999999999999996</v>
      </c>
      <c r="W75" s="202">
        <v>11.03</v>
      </c>
      <c r="X75" s="202">
        <v>24.27</v>
      </c>
      <c r="Y75" s="202">
        <v>0</v>
      </c>
      <c r="Z75">
        <v>0</v>
      </c>
      <c r="AA75" s="202">
        <v>7.78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23.17</v>
      </c>
      <c r="AH75" s="202">
        <v>0</v>
      </c>
      <c r="AI75" s="202">
        <v>57.6</v>
      </c>
      <c r="AJ75" s="202">
        <v>0</v>
      </c>
      <c r="AK75" s="202">
        <v>0</v>
      </c>
      <c r="AL75" s="202">
        <v>0</v>
      </c>
      <c r="AM75" s="202">
        <v>58</v>
      </c>
      <c r="AN75" s="202">
        <v>0</v>
      </c>
      <c r="AO75">
        <v>0</v>
      </c>
      <c r="AP75" s="202">
        <v>56.04</v>
      </c>
      <c r="AQ75" s="202">
        <v>18.649999999999999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79.319999999999993</v>
      </c>
      <c r="L76" s="202">
        <v>62.4</v>
      </c>
      <c r="M76" s="202">
        <v>0</v>
      </c>
      <c r="N76" s="202">
        <v>29.15</v>
      </c>
      <c r="O76" s="202">
        <v>48.95</v>
      </c>
      <c r="P76" s="202">
        <v>66.09</v>
      </c>
      <c r="Q76" s="202">
        <v>5.04</v>
      </c>
      <c r="R76" s="202">
        <v>10.41</v>
      </c>
      <c r="S76" s="202">
        <v>0</v>
      </c>
      <c r="T76" s="202">
        <v>0</v>
      </c>
      <c r="U76" s="202">
        <v>235.5</v>
      </c>
      <c r="V76" s="202">
        <v>5.0999999999999996</v>
      </c>
      <c r="W76" s="202">
        <v>11.03</v>
      </c>
      <c r="X76" s="202">
        <v>24.27</v>
      </c>
      <c r="Y76" s="202">
        <v>0</v>
      </c>
      <c r="Z76">
        <v>0</v>
      </c>
      <c r="AA76" s="202">
        <v>7.78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23.17</v>
      </c>
      <c r="AH76" s="202">
        <v>0</v>
      </c>
      <c r="AI76" s="202">
        <v>57.6</v>
      </c>
      <c r="AJ76" s="202">
        <v>0</v>
      </c>
      <c r="AK76" s="202">
        <v>0</v>
      </c>
      <c r="AL76" s="202">
        <v>0</v>
      </c>
      <c r="AM76" s="202">
        <v>58</v>
      </c>
      <c r="AN76" s="202">
        <v>0</v>
      </c>
      <c r="AO76">
        <v>0</v>
      </c>
      <c r="AP76" s="202">
        <v>56.04</v>
      </c>
      <c r="AQ76" s="202">
        <v>18.649999999999999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79.319999999999993</v>
      </c>
      <c r="L77" s="202">
        <v>62.4</v>
      </c>
      <c r="M77" s="202">
        <v>0</v>
      </c>
      <c r="N77" s="202">
        <v>29.15</v>
      </c>
      <c r="O77" s="202">
        <v>48.95</v>
      </c>
      <c r="P77" s="202">
        <v>66.09</v>
      </c>
      <c r="Q77" s="202">
        <v>5.04</v>
      </c>
      <c r="R77" s="202">
        <v>10.41</v>
      </c>
      <c r="S77" s="202">
        <v>0</v>
      </c>
      <c r="T77" s="202">
        <v>0</v>
      </c>
      <c r="U77" s="202">
        <v>235.5</v>
      </c>
      <c r="V77" s="202">
        <v>5.0999999999999996</v>
      </c>
      <c r="W77" s="202">
        <v>11.03</v>
      </c>
      <c r="X77" s="202">
        <v>24.27</v>
      </c>
      <c r="Y77" s="202">
        <v>0</v>
      </c>
      <c r="Z77">
        <v>0</v>
      </c>
      <c r="AA77" s="202">
        <v>7.78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23.17</v>
      </c>
      <c r="AH77" s="202">
        <v>0</v>
      </c>
      <c r="AI77" s="202">
        <v>57.6</v>
      </c>
      <c r="AJ77" s="202">
        <v>0</v>
      </c>
      <c r="AK77" s="202">
        <v>0</v>
      </c>
      <c r="AL77" s="202">
        <v>0</v>
      </c>
      <c r="AM77" s="202">
        <v>58</v>
      </c>
      <c r="AN77" s="202">
        <v>0</v>
      </c>
      <c r="AO77">
        <v>0</v>
      </c>
      <c r="AP77" s="202">
        <v>56.04</v>
      </c>
      <c r="AQ77" s="202">
        <v>18.649999999999999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79.319999999999993</v>
      </c>
      <c r="L78" s="202">
        <v>62.4</v>
      </c>
      <c r="M78" s="202">
        <v>0</v>
      </c>
      <c r="N78" s="202">
        <v>29.15</v>
      </c>
      <c r="O78" s="202">
        <v>48.95</v>
      </c>
      <c r="P78" s="202">
        <v>66.09</v>
      </c>
      <c r="Q78" s="202">
        <v>5.04</v>
      </c>
      <c r="R78" s="202">
        <v>10.41</v>
      </c>
      <c r="S78" s="202">
        <v>0</v>
      </c>
      <c r="T78" s="202">
        <v>0</v>
      </c>
      <c r="U78" s="202">
        <v>235.5</v>
      </c>
      <c r="V78" s="202">
        <v>5.0999999999999996</v>
      </c>
      <c r="W78" s="202">
        <v>11.03</v>
      </c>
      <c r="X78" s="202">
        <v>24.27</v>
      </c>
      <c r="Y78" s="202">
        <v>0</v>
      </c>
      <c r="Z78">
        <v>0</v>
      </c>
      <c r="AA78" s="202">
        <v>7.78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23.17</v>
      </c>
      <c r="AH78" s="202">
        <v>0</v>
      </c>
      <c r="AI78" s="202">
        <v>57.6</v>
      </c>
      <c r="AJ78" s="202">
        <v>0</v>
      </c>
      <c r="AK78" s="202">
        <v>0</v>
      </c>
      <c r="AL78" s="202">
        <v>0</v>
      </c>
      <c r="AM78" s="202">
        <v>58</v>
      </c>
      <c r="AN78" s="202">
        <v>0</v>
      </c>
      <c r="AO78">
        <v>0</v>
      </c>
      <c r="AP78" s="202">
        <v>56.04</v>
      </c>
      <c r="AQ78" s="202">
        <v>18.649999999999999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79.319999999999993</v>
      </c>
      <c r="L79" s="202">
        <v>62.4</v>
      </c>
      <c r="M79" s="202">
        <v>0</v>
      </c>
      <c r="N79" s="202">
        <v>29.15</v>
      </c>
      <c r="O79" s="202">
        <v>48.95</v>
      </c>
      <c r="P79" s="202">
        <v>66.09</v>
      </c>
      <c r="Q79" s="202">
        <v>5.04</v>
      </c>
      <c r="R79" s="202">
        <v>10.41</v>
      </c>
      <c r="S79" s="202">
        <v>0</v>
      </c>
      <c r="T79" s="202">
        <v>0</v>
      </c>
      <c r="U79" s="202">
        <v>235.5</v>
      </c>
      <c r="V79" s="202">
        <v>5.0999999999999996</v>
      </c>
      <c r="W79" s="202">
        <v>11.03</v>
      </c>
      <c r="X79" s="202">
        <v>24.27</v>
      </c>
      <c r="Y79" s="202">
        <v>0</v>
      </c>
      <c r="Z79">
        <v>0</v>
      </c>
      <c r="AA79" s="202">
        <v>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23.17</v>
      </c>
      <c r="AH79" s="202">
        <v>0</v>
      </c>
      <c r="AI79" s="202">
        <v>57.6</v>
      </c>
      <c r="AJ79" s="202">
        <v>0</v>
      </c>
      <c r="AK79" s="202">
        <v>0</v>
      </c>
      <c r="AL79" s="202">
        <v>0</v>
      </c>
      <c r="AM79" s="202">
        <v>58</v>
      </c>
      <c r="AN79" s="202">
        <v>0</v>
      </c>
      <c r="AO79">
        <v>0</v>
      </c>
      <c r="AP79" s="202">
        <v>56.04</v>
      </c>
      <c r="AQ79" s="202">
        <v>18.649999999999999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79.319999999999993</v>
      </c>
      <c r="L80" s="202">
        <v>62.4</v>
      </c>
      <c r="M80" s="202">
        <v>0</v>
      </c>
      <c r="N80" s="202">
        <v>29.15</v>
      </c>
      <c r="O80" s="202">
        <v>48.95</v>
      </c>
      <c r="P80" s="202">
        <v>66.09</v>
      </c>
      <c r="Q80" s="202">
        <v>5.04</v>
      </c>
      <c r="R80" s="202">
        <v>10.41</v>
      </c>
      <c r="S80" s="202">
        <v>0</v>
      </c>
      <c r="T80" s="202">
        <v>0</v>
      </c>
      <c r="U80" s="202">
        <v>235.5</v>
      </c>
      <c r="V80" s="202">
        <v>5.0999999999999996</v>
      </c>
      <c r="W80" s="202">
        <v>11.03</v>
      </c>
      <c r="X80" s="202">
        <v>24.27</v>
      </c>
      <c r="Y80" s="202">
        <v>0</v>
      </c>
      <c r="Z80">
        <v>0</v>
      </c>
      <c r="AA80" s="202">
        <v>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23.17</v>
      </c>
      <c r="AH80" s="202">
        <v>0</v>
      </c>
      <c r="AI80" s="202">
        <v>57.6</v>
      </c>
      <c r="AJ80" s="202">
        <v>0</v>
      </c>
      <c r="AK80" s="202">
        <v>0</v>
      </c>
      <c r="AL80" s="202">
        <v>0</v>
      </c>
      <c r="AM80" s="202">
        <v>58</v>
      </c>
      <c r="AN80" s="202">
        <v>0</v>
      </c>
      <c r="AO80">
        <v>0</v>
      </c>
      <c r="AP80" s="202">
        <v>56.04</v>
      </c>
      <c r="AQ80" s="202">
        <v>18.649999999999999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79.319999999999993</v>
      </c>
      <c r="L81" s="202">
        <v>62.4</v>
      </c>
      <c r="M81" s="202">
        <v>0</v>
      </c>
      <c r="N81" s="202">
        <v>29.15</v>
      </c>
      <c r="O81" s="202">
        <v>48.95</v>
      </c>
      <c r="P81" s="202">
        <v>66.09</v>
      </c>
      <c r="Q81" s="202">
        <v>5.04</v>
      </c>
      <c r="R81" s="202">
        <v>10.41</v>
      </c>
      <c r="S81" s="202">
        <v>0</v>
      </c>
      <c r="T81" s="202">
        <v>0</v>
      </c>
      <c r="U81" s="202">
        <v>235.5</v>
      </c>
      <c r="V81" s="202">
        <v>5.0999999999999996</v>
      </c>
      <c r="W81" s="202">
        <v>11.03</v>
      </c>
      <c r="X81" s="202">
        <v>24.27</v>
      </c>
      <c r="Y81" s="202">
        <v>0</v>
      </c>
      <c r="Z81">
        <v>0</v>
      </c>
      <c r="AA81" s="202">
        <v>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23.17</v>
      </c>
      <c r="AH81" s="202">
        <v>0</v>
      </c>
      <c r="AI81" s="202">
        <v>57.6</v>
      </c>
      <c r="AJ81" s="202">
        <v>0</v>
      </c>
      <c r="AK81" s="202">
        <v>0</v>
      </c>
      <c r="AL81" s="202">
        <v>0</v>
      </c>
      <c r="AM81" s="202">
        <v>58</v>
      </c>
      <c r="AN81" s="202">
        <v>0</v>
      </c>
      <c r="AO81">
        <v>0</v>
      </c>
      <c r="AP81" s="202">
        <v>56.04</v>
      </c>
      <c r="AQ81" s="202">
        <v>18.649999999999999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79.319999999999993</v>
      </c>
      <c r="L82" s="202">
        <v>62.4</v>
      </c>
      <c r="M82" s="202">
        <v>0</v>
      </c>
      <c r="N82" s="202">
        <v>29.15</v>
      </c>
      <c r="O82" s="202">
        <v>48.95</v>
      </c>
      <c r="P82" s="202">
        <v>66.09</v>
      </c>
      <c r="Q82" s="202">
        <v>5.04</v>
      </c>
      <c r="R82" s="202">
        <v>10.41</v>
      </c>
      <c r="S82" s="202">
        <v>0</v>
      </c>
      <c r="T82" s="202">
        <v>0</v>
      </c>
      <c r="U82" s="202">
        <v>235.5</v>
      </c>
      <c r="V82" s="202">
        <v>5.0999999999999996</v>
      </c>
      <c r="W82" s="202">
        <v>11.03</v>
      </c>
      <c r="X82" s="202">
        <v>24.27</v>
      </c>
      <c r="Y82" s="202">
        <v>0</v>
      </c>
      <c r="Z82">
        <v>0</v>
      </c>
      <c r="AA82" s="202">
        <v>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23.17</v>
      </c>
      <c r="AH82" s="202">
        <v>0</v>
      </c>
      <c r="AI82" s="202">
        <v>57.6</v>
      </c>
      <c r="AJ82" s="202">
        <v>0</v>
      </c>
      <c r="AK82" s="202">
        <v>0</v>
      </c>
      <c r="AL82" s="202">
        <v>0</v>
      </c>
      <c r="AM82" s="202">
        <v>58</v>
      </c>
      <c r="AN82" s="202">
        <v>0</v>
      </c>
      <c r="AO82">
        <v>0</v>
      </c>
      <c r="AP82" s="202">
        <v>56.04</v>
      </c>
      <c r="AQ82" s="202">
        <v>18.649999999999999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79.319999999999993</v>
      </c>
      <c r="L83" s="202">
        <v>62.4</v>
      </c>
      <c r="M83" s="202">
        <v>0</v>
      </c>
      <c r="N83" s="202">
        <v>29.15</v>
      </c>
      <c r="O83" s="202">
        <v>48.95</v>
      </c>
      <c r="P83" s="202">
        <v>66.09</v>
      </c>
      <c r="Q83" s="202">
        <v>5.04</v>
      </c>
      <c r="R83" s="202">
        <v>10.41</v>
      </c>
      <c r="S83" s="202">
        <v>0</v>
      </c>
      <c r="T83" s="202">
        <v>0</v>
      </c>
      <c r="U83" s="202">
        <v>235.5</v>
      </c>
      <c r="V83" s="202">
        <v>5.0999999999999996</v>
      </c>
      <c r="W83" s="202">
        <v>11.03</v>
      </c>
      <c r="X83" s="202">
        <v>24.27</v>
      </c>
      <c r="Y83" s="202">
        <v>0</v>
      </c>
      <c r="Z83">
        <v>0</v>
      </c>
      <c r="AA83" s="202">
        <v>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25</v>
      </c>
      <c r="AH83" s="202">
        <v>0</v>
      </c>
      <c r="AI83" s="202">
        <v>57.6</v>
      </c>
      <c r="AJ83" s="202">
        <v>0</v>
      </c>
      <c r="AK83" s="202">
        <v>0</v>
      </c>
      <c r="AL83" s="202">
        <v>0</v>
      </c>
      <c r="AM83" s="202">
        <v>54.82</v>
      </c>
      <c r="AN83" s="202">
        <v>0</v>
      </c>
      <c r="AO83">
        <v>0</v>
      </c>
      <c r="AP83" s="202">
        <v>56.04</v>
      </c>
      <c r="AQ83" s="202">
        <v>18.649999999999999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79.319999999999993</v>
      </c>
      <c r="L84" s="202">
        <v>62.4</v>
      </c>
      <c r="M84" s="202">
        <v>0</v>
      </c>
      <c r="N84" s="202">
        <v>29.15</v>
      </c>
      <c r="O84" s="202">
        <v>48.95</v>
      </c>
      <c r="P84" s="202">
        <v>66.09</v>
      </c>
      <c r="Q84" s="202">
        <v>5.04</v>
      </c>
      <c r="R84" s="202">
        <v>10.41</v>
      </c>
      <c r="S84" s="202">
        <v>0</v>
      </c>
      <c r="T84" s="202">
        <v>0</v>
      </c>
      <c r="U84" s="202">
        <v>235.5</v>
      </c>
      <c r="V84" s="202">
        <v>5.0999999999999996</v>
      </c>
      <c r="W84" s="202">
        <v>11.03</v>
      </c>
      <c r="X84" s="202">
        <v>24.27</v>
      </c>
      <c r="Y84" s="202">
        <v>0</v>
      </c>
      <c r="Z84">
        <v>0</v>
      </c>
      <c r="AA84" s="202">
        <v>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25</v>
      </c>
      <c r="AH84" s="202">
        <v>0</v>
      </c>
      <c r="AI84" s="202">
        <v>57.6</v>
      </c>
      <c r="AJ84" s="202">
        <v>0</v>
      </c>
      <c r="AK84" s="202">
        <v>0</v>
      </c>
      <c r="AL84" s="202">
        <v>0</v>
      </c>
      <c r="AM84" s="202">
        <v>54.82</v>
      </c>
      <c r="AN84" s="202">
        <v>0</v>
      </c>
      <c r="AO84">
        <v>0</v>
      </c>
      <c r="AP84" s="202">
        <v>56.04</v>
      </c>
      <c r="AQ84" s="202">
        <v>18.649999999999999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79.319999999999993</v>
      </c>
      <c r="L85" s="202">
        <v>62.4</v>
      </c>
      <c r="M85" s="202">
        <v>0</v>
      </c>
      <c r="N85" s="202">
        <v>29.15</v>
      </c>
      <c r="O85" s="202">
        <v>48.95</v>
      </c>
      <c r="P85" s="202">
        <v>66.09</v>
      </c>
      <c r="Q85" s="202">
        <v>5.04</v>
      </c>
      <c r="R85" s="202">
        <v>10.41</v>
      </c>
      <c r="S85" s="202">
        <v>0</v>
      </c>
      <c r="T85" s="202">
        <v>0</v>
      </c>
      <c r="U85" s="202">
        <v>235.5</v>
      </c>
      <c r="V85" s="202">
        <v>5.0999999999999996</v>
      </c>
      <c r="W85" s="202">
        <v>11.03</v>
      </c>
      <c r="X85" s="202">
        <v>24.27</v>
      </c>
      <c r="Y85" s="202">
        <v>0</v>
      </c>
      <c r="Z85">
        <v>0</v>
      </c>
      <c r="AA85" s="202">
        <v>8.24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25</v>
      </c>
      <c r="AH85" s="202">
        <v>0</v>
      </c>
      <c r="AI85" s="202">
        <v>57.6</v>
      </c>
      <c r="AJ85" s="202">
        <v>0</v>
      </c>
      <c r="AK85" s="202">
        <v>0</v>
      </c>
      <c r="AL85" s="202">
        <v>0</v>
      </c>
      <c r="AM85" s="202">
        <v>54.82</v>
      </c>
      <c r="AN85" s="202">
        <v>0</v>
      </c>
      <c r="AO85">
        <v>0</v>
      </c>
      <c r="AP85" s="202">
        <v>56.04</v>
      </c>
      <c r="AQ85" s="202">
        <v>18.649999999999999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79.319999999999993</v>
      </c>
      <c r="L86" s="202">
        <v>62.4</v>
      </c>
      <c r="M86" s="202">
        <v>0</v>
      </c>
      <c r="N86" s="202">
        <v>29.15</v>
      </c>
      <c r="O86" s="202">
        <v>48.95</v>
      </c>
      <c r="P86" s="202">
        <v>66.09</v>
      </c>
      <c r="Q86" s="202">
        <v>5.04</v>
      </c>
      <c r="R86" s="202">
        <v>10.41</v>
      </c>
      <c r="S86" s="202">
        <v>0</v>
      </c>
      <c r="T86" s="202">
        <v>0</v>
      </c>
      <c r="U86" s="202">
        <v>235.5</v>
      </c>
      <c r="V86" s="202">
        <v>5.0999999999999996</v>
      </c>
      <c r="W86" s="202">
        <v>11.03</v>
      </c>
      <c r="X86" s="202">
        <v>24.27</v>
      </c>
      <c r="Y86" s="202">
        <v>0</v>
      </c>
      <c r="Z86">
        <v>0</v>
      </c>
      <c r="AA86" s="202">
        <v>8.24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25</v>
      </c>
      <c r="AH86" s="202">
        <v>0</v>
      </c>
      <c r="AI86" s="202">
        <v>57.6</v>
      </c>
      <c r="AJ86" s="202">
        <v>0</v>
      </c>
      <c r="AK86" s="202">
        <v>0</v>
      </c>
      <c r="AL86" s="202">
        <v>0</v>
      </c>
      <c r="AM86" s="202">
        <v>54.82</v>
      </c>
      <c r="AN86" s="202">
        <v>0</v>
      </c>
      <c r="AO86">
        <v>0</v>
      </c>
      <c r="AP86" s="202">
        <v>56.04</v>
      </c>
      <c r="AQ86" s="202">
        <v>18.649999999999999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79.319999999999993</v>
      </c>
      <c r="L87" s="202">
        <v>62.4</v>
      </c>
      <c r="M87" s="202">
        <v>0</v>
      </c>
      <c r="N87" s="202">
        <v>29.15</v>
      </c>
      <c r="O87" s="202">
        <v>48.95</v>
      </c>
      <c r="P87" s="202">
        <v>66.09</v>
      </c>
      <c r="Q87" s="202">
        <v>5.04</v>
      </c>
      <c r="R87" s="202">
        <v>10.41</v>
      </c>
      <c r="S87" s="202">
        <v>0</v>
      </c>
      <c r="T87" s="202">
        <v>0</v>
      </c>
      <c r="U87" s="202">
        <v>235.5</v>
      </c>
      <c r="V87" s="202">
        <v>5.0999999999999996</v>
      </c>
      <c r="W87" s="202">
        <v>11.03</v>
      </c>
      <c r="X87" s="202">
        <v>24.27</v>
      </c>
      <c r="Y87" s="202">
        <v>0</v>
      </c>
      <c r="Z87">
        <v>0</v>
      </c>
      <c r="AA87" s="202">
        <v>8.24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25</v>
      </c>
      <c r="AH87" s="202">
        <v>0</v>
      </c>
      <c r="AI87" s="202">
        <v>57.6</v>
      </c>
      <c r="AJ87" s="202">
        <v>0</v>
      </c>
      <c r="AK87" s="202">
        <v>0</v>
      </c>
      <c r="AL87" s="202">
        <v>0</v>
      </c>
      <c r="AM87" s="202">
        <v>58</v>
      </c>
      <c r="AN87" s="202">
        <v>0</v>
      </c>
      <c r="AO87">
        <v>0</v>
      </c>
      <c r="AP87" s="202">
        <v>56.04</v>
      </c>
      <c r="AQ87" s="202">
        <v>18.649999999999999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79.319999999999993</v>
      </c>
      <c r="L88" s="202">
        <v>62.4</v>
      </c>
      <c r="M88" s="202">
        <v>0</v>
      </c>
      <c r="N88" s="202">
        <v>29.15</v>
      </c>
      <c r="O88" s="202">
        <v>48.95</v>
      </c>
      <c r="P88" s="202">
        <v>66.09</v>
      </c>
      <c r="Q88" s="202">
        <v>5.04</v>
      </c>
      <c r="R88" s="202">
        <v>10.41</v>
      </c>
      <c r="S88" s="202">
        <v>0</v>
      </c>
      <c r="T88" s="202">
        <v>0</v>
      </c>
      <c r="U88" s="202">
        <v>235.5</v>
      </c>
      <c r="V88" s="202">
        <v>5.0999999999999996</v>
      </c>
      <c r="W88" s="202">
        <v>11.03</v>
      </c>
      <c r="X88" s="202">
        <v>24.27</v>
      </c>
      <c r="Y88" s="202">
        <v>0</v>
      </c>
      <c r="Z88">
        <v>0</v>
      </c>
      <c r="AA88" s="202">
        <v>8.24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25</v>
      </c>
      <c r="AH88" s="202">
        <v>0</v>
      </c>
      <c r="AI88" s="202">
        <v>57.6</v>
      </c>
      <c r="AJ88" s="202">
        <v>0</v>
      </c>
      <c r="AK88" s="202">
        <v>0</v>
      </c>
      <c r="AL88" s="202">
        <v>0</v>
      </c>
      <c r="AM88" s="202">
        <v>58</v>
      </c>
      <c r="AN88" s="202">
        <v>0</v>
      </c>
      <c r="AO88">
        <v>0</v>
      </c>
      <c r="AP88" s="202">
        <v>56.04</v>
      </c>
      <c r="AQ88" s="202">
        <v>18.649999999999999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79.319999999999993</v>
      </c>
      <c r="L89" s="202">
        <v>62.4</v>
      </c>
      <c r="M89" s="202">
        <v>0</v>
      </c>
      <c r="N89" s="202">
        <v>29.15</v>
      </c>
      <c r="O89" s="202">
        <v>48.95</v>
      </c>
      <c r="P89" s="202">
        <v>66.09</v>
      </c>
      <c r="Q89" s="202">
        <v>5.04</v>
      </c>
      <c r="R89" s="202">
        <v>10.41</v>
      </c>
      <c r="S89" s="202">
        <v>0</v>
      </c>
      <c r="T89" s="202">
        <v>0</v>
      </c>
      <c r="U89" s="202">
        <v>235.5</v>
      </c>
      <c r="V89" s="202">
        <v>5.0999999999999996</v>
      </c>
      <c r="W89" s="202">
        <v>11.03</v>
      </c>
      <c r="X89" s="202">
        <v>24.27</v>
      </c>
      <c r="Y89" s="202">
        <v>0</v>
      </c>
      <c r="Z89">
        <v>0</v>
      </c>
      <c r="AA89" s="202">
        <v>8.24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25</v>
      </c>
      <c r="AH89" s="202">
        <v>0</v>
      </c>
      <c r="AI89" s="202">
        <v>57.6</v>
      </c>
      <c r="AJ89" s="202">
        <v>0</v>
      </c>
      <c r="AK89" s="202">
        <v>0</v>
      </c>
      <c r="AL89" s="202">
        <v>0</v>
      </c>
      <c r="AM89" s="202">
        <v>58</v>
      </c>
      <c r="AN89" s="202">
        <v>0</v>
      </c>
      <c r="AO89">
        <v>0</v>
      </c>
      <c r="AP89" s="202">
        <v>56.04</v>
      </c>
      <c r="AQ89" s="202">
        <v>18.649999999999999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79.319999999999993</v>
      </c>
      <c r="L90" s="202">
        <v>62.4</v>
      </c>
      <c r="M90" s="202">
        <v>0</v>
      </c>
      <c r="N90" s="202">
        <v>29.15</v>
      </c>
      <c r="O90" s="202">
        <v>48.95</v>
      </c>
      <c r="P90" s="202">
        <v>66.09</v>
      </c>
      <c r="Q90" s="202">
        <v>5.04</v>
      </c>
      <c r="R90" s="202">
        <v>10.41</v>
      </c>
      <c r="S90" s="202">
        <v>0</v>
      </c>
      <c r="T90" s="202">
        <v>0</v>
      </c>
      <c r="U90" s="202">
        <v>235.5</v>
      </c>
      <c r="V90" s="202">
        <v>5.0999999999999996</v>
      </c>
      <c r="W90" s="202">
        <v>11.03</v>
      </c>
      <c r="X90" s="202">
        <v>24.27</v>
      </c>
      <c r="Y90" s="202">
        <v>0</v>
      </c>
      <c r="Z90">
        <v>0</v>
      </c>
      <c r="AA90" s="202">
        <v>8.24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25</v>
      </c>
      <c r="AH90" s="202">
        <v>0</v>
      </c>
      <c r="AI90" s="202">
        <v>57.6</v>
      </c>
      <c r="AJ90" s="202">
        <v>0</v>
      </c>
      <c r="AK90" s="202">
        <v>0</v>
      </c>
      <c r="AL90" s="202">
        <v>0</v>
      </c>
      <c r="AM90" s="202">
        <v>58</v>
      </c>
      <c r="AN90" s="202">
        <v>0</v>
      </c>
      <c r="AO90">
        <v>0</v>
      </c>
      <c r="AP90" s="202">
        <v>56.04</v>
      </c>
      <c r="AQ90" s="202">
        <v>18.649999999999999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79.319999999999993</v>
      </c>
      <c r="L91" s="202">
        <v>62.4</v>
      </c>
      <c r="M91" s="202">
        <v>0</v>
      </c>
      <c r="N91" s="202">
        <v>29.15</v>
      </c>
      <c r="O91" s="202">
        <v>48.95</v>
      </c>
      <c r="P91" s="202">
        <v>66.09</v>
      </c>
      <c r="Q91" s="202">
        <v>5.04</v>
      </c>
      <c r="R91" s="202">
        <v>10.41</v>
      </c>
      <c r="S91" s="202">
        <v>0</v>
      </c>
      <c r="T91" s="202">
        <v>0</v>
      </c>
      <c r="U91" s="202">
        <v>235.5</v>
      </c>
      <c r="V91" s="202">
        <v>5.0999999999999996</v>
      </c>
      <c r="W91" s="202">
        <v>11.03</v>
      </c>
      <c r="X91" s="202">
        <v>24.27</v>
      </c>
      <c r="Y91" s="202">
        <v>0</v>
      </c>
      <c r="Z91">
        <v>0</v>
      </c>
      <c r="AA91" s="202">
        <v>8.24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25</v>
      </c>
      <c r="AH91" s="202">
        <v>0</v>
      </c>
      <c r="AI91" s="202">
        <v>57.6</v>
      </c>
      <c r="AJ91" s="202">
        <v>0</v>
      </c>
      <c r="AK91" s="202">
        <v>0</v>
      </c>
      <c r="AL91" s="202">
        <v>0</v>
      </c>
      <c r="AM91" s="202">
        <v>58</v>
      </c>
      <c r="AN91" s="202">
        <v>0</v>
      </c>
      <c r="AO91">
        <v>0</v>
      </c>
      <c r="AP91" s="202">
        <v>56.04</v>
      </c>
      <c r="AQ91" s="202">
        <v>18.649999999999999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79.319999999999993</v>
      </c>
      <c r="L92" s="202">
        <v>62.4</v>
      </c>
      <c r="M92" s="202">
        <v>0</v>
      </c>
      <c r="N92" s="202">
        <v>29.15</v>
      </c>
      <c r="O92" s="202">
        <v>48.95</v>
      </c>
      <c r="P92" s="202">
        <v>66.09</v>
      </c>
      <c r="Q92" s="202">
        <v>5.04</v>
      </c>
      <c r="R92" s="202">
        <v>10.41</v>
      </c>
      <c r="S92" s="202">
        <v>0</v>
      </c>
      <c r="T92" s="202">
        <v>0</v>
      </c>
      <c r="U92" s="202">
        <v>235.5</v>
      </c>
      <c r="V92" s="202">
        <v>5.0999999999999996</v>
      </c>
      <c r="W92" s="202">
        <v>11.03</v>
      </c>
      <c r="X92" s="202">
        <v>24.27</v>
      </c>
      <c r="Y92" s="202">
        <v>0</v>
      </c>
      <c r="Z92">
        <v>0</v>
      </c>
      <c r="AA92" s="202">
        <v>8.24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25</v>
      </c>
      <c r="AH92" s="202">
        <v>0</v>
      </c>
      <c r="AI92" s="202">
        <v>57.6</v>
      </c>
      <c r="AJ92" s="202">
        <v>0</v>
      </c>
      <c r="AK92" s="202">
        <v>0</v>
      </c>
      <c r="AL92" s="202">
        <v>0</v>
      </c>
      <c r="AM92" s="202">
        <v>58</v>
      </c>
      <c r="AN92" s="202">
        <v>0</v>
      </c>
      <c r="AO92">
        <v>0</v>
      </c>
      <c r="AP92" s="202">
        <v>56.04</v>
      </c>
      <c r="AQ92" s="202">
        <v>18.649999999999999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79.319999999999993</v>
      </c>
      <c r="L93" s="202">
        <v>62.4</v>
      </c>
      <c r="M93" s="202">
        <v>0</v>
      </c>
      <c r="N93" s="202">
        <v>29.15</v>
      </c>
      <c r="O93" s="202">
        <v>48.95</v>
      </c>
      <c r="P93" s="202">
        <v>66.09</v>
      </c>
      <c r="Q93" s="202">
        <v>5.04</v>
      </c>
      <c r="R93" s="202">
        <v>10.41</v>
      </c>
      <c r="S93" s="202">
        <v>0</v>
      </c>
      <c r="T93" s="202">
        <v>0</v>
      </c>
      <c r="U93" s="202">
        <v>235.5</v>
      </c>
      <c r="V93" s="202">
        <v>5.0999999999999996</v>
      </c>
      <c r="W93" s="202">
        <v>11.03</v>
      </c>
      <c r="X93" s="202">
        <v>24.27</v>
      </c>
      <c r="Y93" s="202">
        <v>0</v>
      </c>
      <c r="Z93">
        <v>0</v>
      </c>
      <c r="AA93" s="202">
        <v>8.24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25</v>
      </c>
      <c r="AH93" s="202">
        <v>0</v>
      </c>
      <c r="AI93" s="202">
        <v>57.6</v>
      </c>
      <c r="AJ93" s="202">
        <v>0</v>
      </c>
      <c r="AK93" s="202">
        <v>0</v>
      </c>
      <c r="AL93" s="202">
        <v>0</v>
      </c>
      <c r="AM93" s="202">
        <v>58</v>
      </c>
      <c r="AN93" s="202">
        <v>0</v>
      </c>
      <c r="AO93">
        <v>0</v>
      </c>
      <c r="AP93" s="202">
        <v>56.04</v>
      </c>
      <c r="AQ93" s="202">
        <v>18.649999999999999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79.319999999999993</v>
      </c>
      <c r="L94" s="202">
        <v>62.4</v>
      </c>
      <c r="M94" s="202">
        <v>0</v>
      </c>
      <c r="N94" s="202">
        <v>29.15</v>
      </c>
      <c r="O94" s="202">
        <v>48.95</v>
      </c>
      <c r="P94" s="202">
        <v>66.09</v>
      </c>
      <c r="Q94" s="202">
        <v>5.04</v>
      </c>
      <c r="R94" s="202">
        <v>10.41</v>
      </c>
      <c r="S94" s="202">
        <v>0</v>
      </c>
      <c r="T94" s="202">
        <v>0</v>
      </c>
      <c r="U94" s="202">
        <v>235.5</v>
      </c>
      <c r="V94" s="202">
        <v>5.0999999999999996</v>
      </c>
      <c r="W94" s="202">
        <v>11.03</v>
      </c>
      <c r="X94" s="202">
        <v>24.27</v>
      </c>
      <c r="Y94" s="202">
        <v>0</v>
      </c>
      <c r="Z94">
        <v>0</v>
      </c>
      <c r="AA94" s="202">
        <v>8.24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25</v>
      </c>
      <c r="AH94" s="202">
        <v>0</v>
      </c>
      <c r="AI94" s="202">
        <v>57.6</v>
      </c>
      <c r="AJ94" s="202">
        <v>0</v>
      </c>
      <c r="AK94" s="202">
        <v>0</v>
      </c>
      <c r="AL94" s="202">
        <v>0</v>
      </c>
      <c r="AM94" s="202">
        <v>58</v>
      </c>
      <c r="AN94" s="202">
        <v>0</v>
      </c>
      <c r="AO94">
        <v>0</v>
      </c>
      <c r="AP94" s="202">
        <v>56.04</v>
      </c>
      <c r="AQ94" s="202">
        <v>18.649999999999999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79.319999999999993</v>
      </c>
      <c r="L95" s="202">
        <v>62.4</v>
      </c>
      <c r="M95" s="202">
        <v>0</v>
      </c>
      <c r="N95" s="202">
        <v>29.15</v>
      </c>
      <c r="O95" s="202">
        <v>48.95</v>
      </c>
      <c r="P95" s="202">
        <v>66.09</v>
      </c>
      <c r="Q95" s="202">
        <v>5.04</v>
      </c>
      <c r="R95" s="202">
        <v>10.41</v>
      </c>
      <c r="S95" s="202">
        <v>0</v>
      </c>
      <c r="T95" s="202">
        <v>0</v>
      </c>
      <c r="U95" s="202">
        <v>235.5</v>
      </c>
      <c r="V95" s="202">
        <v>5.0999999999999996</v>
      </c>
      <c r="W95" s="202">
        <v>11.03</v>
      </c>
      <c r="X95" s="202">
        <v>24.27</v>
      </c>
      <c r="Y95" s="202">
        <v>0</v>
      </c>
      <c r="Z95">
        <v>0</v>
      </c>
      <c r="AA95" s="202">
        <v>8.24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25</v>
      </c>
      <c r="AH95" s="202">
        <v>0</v>
      </c>
      <c r="AI95" s="202">
        <v>57.6</v>
      </c>
      <c r="AJ95" s="202">
        <v>0</v>
      </c>
      <c r="AK95" s="202">
        <v>0</v>
      </c>
      <c r="AL95" s="202">
        <v>0</v>
      </c>
      <c r="AM95" s="202">
        <v>58</v>
      </c>
      <c r="AN95" s="202">
        <v>0</v>
      </c>
      <c r="AO95">
        <v>0</v>
      </c>
      <c r="AP95" s="202">
        <v>56.04</v>
      </c>
      <c r="AQ95" s="202">
        <v>18.649999999999999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79.319999999999993</v>
      </c>
      <c r="L96" s="202">
        <v>62.4</v>
      </c>
      <c r="M96" s="202">
        <v>0</v>
      </c>
      <c r="N96" s="202">
        <v>29.15</v>
      </c>
      <c r="O96" s="202">
        <v>48.95</v>
      </c>
      <c r="P96" s="202">
        <v>66.09</v>
      </c>
      <c r="Q96" s="202">
        <v>5.04</v>
      </c>
      <c r="R96" s="202">
        <v>10.41</v>
      </c>
      <c r="S96" s="202">
        <v>0</v>
      </c>
      <c r="T96" s="202">
        <v>0</v>
      </c>
      <c r="U96" s="202">
        <v>235.5</v>
      </c>
      <c r="V96" s="202">
        <v>5.0999999999999996</v>
      </c>
      <c r="W96" s="202">
        <v>11.03</v>
      </c>
      <c r="X96" s="202">
        <v>24.27</v>
      </c>
      <c r="Y96" s="202">
        <v>0</v>
      </c>
      <c r="Z96">
        <v>0</v>
      </c>
      <c r="AA96" s="202">
        <v>8.24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25</v>
      </c>
      <c r="AH96" s="202">
        <v>0</v>
      </c>
      <c r="AI96" s="202">
        <v>57.6</v>
      </c>
      <c r="AJ96" s="202">
        <v>0</v>
      </c>
      <c r="AK96" s="202">
        <v>0</v>
      </c>
      <c r="AL96" s="202">
        <v>0</v>
      </c>
      <c r="AM96" s="202">
        <v>58</v>
      </c>
      <c r="AN96" s="202">
        <v>0</v>
      </c>
      <c r="AO96">
        <v>0</v>
      </c>
      <c r="AP96" s="202">
        <v>56.04</v>
      </c>
      <c r="AQ96" s="202">
        <v>18.649999999999999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79.319999999999993</v>
      </c>
      <c r="L97" s="202">
        <v>62.4</v>
      </c>
      <c r="M97" s="202">
        <v>0</v>
      </c>
      <c r="N97" s="202">
        <v>29.15</v>
      </c>
      <c r="O97" s="202">
        <v>48.95</v>
      </c>
      <c r="P97" s="202">
        <v>66.09</v>
      </c>
      <c r="Q97" s="202">
        <v>5.04</v>
      </c>
      <c r="R97" s="202">
        <v>10.41</v>
      </c>
      <c r="S97" s="202">
        <v>0</v>
      </c>
      <c r="T97" s="202">
        <v>0</v>
      </c>
      <c r="U97" s="202">
        <v>235.5</v>
      </c>
      <c r="V97" s="202">
        <v>5.0999999999999996</v>
      </c>
      <c r="W97" s="202">
        <v>11.03</v>
      </c>
      <c r="X97" s="202">
        <v>24.27</v>
      </c>
      <c r="Y97" s="202">
        <v>0</v>
      </c>
      <c r="Z97">
        <v>0</v>
      </c>
      <c r="AA97" s="202">
        <v>8.24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25</v>
      </c>
      <c r="AH97" s="202">
        <v>0</v>
      </c>
      <c r="AI97" s="202">
        <v>57.6</v>
      </c>
      <c r="AJ97" s="202">
        <v>0</v>
      </c>
      <c r="AK97" s="202">
        <v>0</v>
      </c>
      <c r="AL97" s="202">
        <v>0</v>
      </c>
      <c r="AM97" s="202">
        <v>58</v>
      </c>
      <c r="AN97" s="202">
        <v>0</v>
      </c>
      <c r="AO97">
        <v>0</v>
      </c>
      <c r="AP97" s="202">
        <v>56.04</v>
      </c>
      <c r="AQ97" s="202">
        <v>22.14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79.319999999999993</v>
      </c>
      <c r="L98" s="202">
        <v>62.4</v>
      </c>
      <c r="M98" s="202">
        <v>0</v>
      </c>
      <c r="N98" s="202">
        <v>29.15</v>
      </c>
      <c r="O98" s="202">
        <v>48.95</v>
      </c>
      <c r="P98" s="202">
        <v>66.09</v>
      </c>
      <c r="Q98" s="202">
        <v>5.04</v>
      </c>
      <c r="R98" s="202">
        <v>10.41</v>
      </c>
      <c r="S98" s="202">
        <v>0</v>
      </c>
      <c r="T98" s="202">
        <v>0</v>
      </c>
      <c r="U98" s="202">
        <v>235.5</v>
      </c>
      <c r="V98" s="202">
        <v>5.0999999999999996</v>
      </c>
      <c r="W98" s="202">
        <v>11.03</v>
      </c>
      <c r="X98" s="202">
        <v>24.27</v>
      </c>
      <c r="Y98" s="202">
        <v>0</v>
      </c>
      <c r="Z98">
        <v>0</v>
      </c>
      <c r="AA98" s="202">
        <v>8.24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25</v>
      </c>
      <c r="AH98" s="202">
        <v>0</v>
      </c>
      <c r="AI98" s="202">
        <v>57.6</v>
      </c>
      <c r="AJ98" s="202">
        <v>0</v>
      </c>
      <c r="AK98" s="202">
        <v>0</v>
      </c>
      <c r="AL98" s="202">
        <v>0</v>
      </c>
      <c r="AM98" s="202">
        <v>58</v>
      </c>
      <c r="AN98" s="202">
        <v>0</v>
      </c>
      <c r="AO98">
        <v>0</v>
      </c>
      <c r="AP98" s="202">
        <v>56.04</v>
      </c>
      <c r="AQ98" s="202">
        <v>22.14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1.4526024999999971</v>
      </c>
      <c r="L99">
        <f t="shared" si="0"/>
        <v>1.2641174999999993</v>
      </c>
      <c r="M99">
        <f t="shared" si="0"/>
        <v>0</v>
      </c>
      <c r="N99">
        <f t="shared" si="0"/>
        <v>0.69960000000000111</v>
      </c>
      <c r="O99">
        <f t="shared" si="0"/>
        <v>1.1747999999999978</v>
      </c>
      <c r="P99">
        <f t="shared" si="0"/>
        <v>1.5860750000000021</v>
      </c>
      <c r="Q99">
        <f t="shared" si="0"/>
        <v>0.10365500000000021</v>
      </c>
      <c r="R99">
        <f t="shared" si="0"/>
        <v>0.21401749999999986</v>
      </c>
      <c r="S99">
        <f t="shared" si="0"/>
        <v>0</v>
      </c>
      <c r="T99">
        <f t="shared" si="0"/>
        <v>0</v>
      </c>
      <c r="U99">
        <f t="shared" si="0"/>
        <v>6.1927975000000028</v>
      </c>
      <c r="V99">
        <f t="shared" si="0"/>
        <v>0.1169000000000002</v>
      </c>
      <c r="W99">
        <f t="shared" si="0"/>
        <v>0.25164499999999962</v>
      </c>
      <c r="X99">
        <f t="shared" si="0"/>
        <v>0.55200499999999963</v>
      </c>
      <c r="Y99">
        <f t="shared" si="0"/>
        <v>0</v>
      </c>
      <c r="Z99">
        <f t="shared" si="0"/>
        <v>0</v>
      </c>
      <c r="AA99">
        <f t="shared" si="0"/>
        <v>0.17695999999999995</v>
      </c>
      <c r="AB99">
        <f t="shared" si="0"/>
        <v>5.4774999999999989E-3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0.5755300000000001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0.92317000000000016</v>
      </c>
      <c r="AN99">
        <f t="shared" si="0"/>
        <v>0</v>
      </c>
      <c r="AO99">
        <f t="shared" si="0"/>
        <v>0</v>
      </c>
      <c r="AP99">
        <f t="shared" si="0"/>
        <v>1.2539300000000004</v>
      </c>
      <c r="AQ99">
        <f t="shared" si="0"/>
        <v>0.43029250000000074</v>
      </c>
      <c r="AR99">
        <f t="shared" si="0"/>
        <v>0.27718499999999979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4.5199999999999996</v>
      </c>
      <c r="L3" s="202">
        <v>386.56</v>
      </c>
      <c r="M3" s="202">
        <v>13.63</v>
      </c>
      <c r="N3" s="202">
        <v>35.22</v>
      </c>
      <c r="O3" s="202">
        <v>0</v>
      </c>
      <c r="P3" s="202">
        <v>40.880000000000003</v>
      </c>
      <c r="Q3" s="202">
        <v>6.1</v>
      </c>
      <c r="R3" s="202">
        <v>12.57</v>
      </c>
      <c r="S3" s="202">
        <v>0</v>
      </c>
      <c r="T3" s="202">
        <v>0</v>
      </c>
      <c r="U3" s="202">
        <v>60.87</v>
      </c>
      <c r="V3" s="202">
        <v>6.17</v>
      </c>
      <c r="W3" s="202">
        <v>13.32</v>
      </c>
      <c r="X3" s="202">
        <v>29.31</v>
      </c>
      <c r="Y3" s="202">
        <v>0</v>
      </c>
      <c r="Z3">
        <v>0</v>
      </c>
      <c r="AA3" s="202">
        <v>10.43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29.38</v>
      </c>
      <c r="AH3" s="202">
        <v>0</v>
      </c>
      <c r="AI3" s="202">
        <v>69.61</v>
      </c>
      <c r="AJ3" s="202">
        <v>0</v>
      </c>
      <c r="AK3" s="202">
        <v>0</v>
      </c>
      <c r="AL3" s="202">
        <v>0</v>
      </c>
      <c r="AM3" s="202">
        <v>67.23</v>
      </c>
      <c r="AN3" s="202">
        <v>0</v>
      </c>
      <c r="AO3">
        <v>0</v>
      </c>
      <c r="AP3" s="202">
        <v>66.59</v>
      </c>
      <c r="AQ3" s="202">
        <v>23.13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4.5199999999999996</v>
      </c>
      <c r="L4" s="202">
        <v>386.56</v>
      </c>
      <c r="M4" s="202">
        <v>13.63</v>
      </c>
      <c r="N4" s="202">
        <v>35.22</v>
      </c>
      <c r="O4" s="202">
        <v>0</v>
      </c>
      <c r="P4" s="202">
        <v>40.92</v>
      </c>
      <c r="Q4" s="202">
        <v>6.1</v>
      </c>
      <c r="R4" s="202">
        <v>12.57</v>
      </c>
      <c r="S4" s="202">
        <v>0</v>
      </c>
      <c r="T4" s="202">
        <v>0</v>
      </c>
      <c r="U4" s="202">
        <v>60.87</v>
      </c>
      <c r="V4" s="202">
        <v>6.17</v>
      </c>
      <c r="W4" s="202">
        <v>13.32</v>
      </c>
      <c r="X4" s="202">
        <v>29.31</v>
      </c>
      <c r="Y4" s="202">
        <v>0</v>
      </c>
      <c r="Z4">
        <v>0</v>
      </c>
      <c r="AA4" s="202">
        <v>10.43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29.38</v>
      </c>
      <c r="AH4" s="202">
        <v>0</v>
      </c>
      <c r="AI4" s="202">
        <v>69.61</v>
      </c>
      <c r="AJ4" s="202">
        <v>0</v>
      </c>
      <c r="AK4" s="202">
        <v>0</v>
      </c>
      <c r="AL4" s="202">
        <v>0</v>
      </c>
      <c r="AM4" s="202">
        <v>67.23</v>
      </c>
      <c r="AN4" s="202">
        <v>0</v>
      </c>
      <c r="AO4">
        <v>0</v>
      </c>
      <c r="AP4" s="202">
        <v>66.59</v>
      </c>
      <c r="AQ4" s="202">
        <v>23.13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4.5199999999999996</v>
      </c>
      <c r="L5" s="202">
        <v>386.56</v>
      </c>
      <c r="M5" s="202">
        <v>13.63</v>
      </c>
      <c r="N5" s="202">
        <v>35.22</v>
      </c>
      <c r="O5" s="202">
        <v>0</v>
      </c>
      <c r="P5" s="202">
        <v>40.92</v>
      </c>
      <c r="Q5" s="202">
        <v>6.1</v>
      </c>
      <c r="R5" s="202">
        <v>12.57</v>
      </c>
      <c r="S5" s="202">
        <v>0</v>
      </c>
      <c r="T5" s="202">
        <v>0</v>
      </c>
      <c r="U5" s="202">
        <v>60.87</v>
      </c>
      <c r="V5" s="202">
        <v>6.17</v>
      </c>
      <c r="W5" s="202">
        <v>13.32</v>
      </c>
      <c r="X5" s="202">
        <v>29.31</v>
      </c>
      <c r="Y5" s="202">
        <v>0</v>
      </c>
      <c r="Z5">
        <v>0</v>
      </c>
      <c r="AA5" s="202">
        <v>10.43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29.38</v>
      </c>
      <c r="AH5" s="202">
        <v>0</v>
      </c>
      <c r="AI5" s="202">
        <v>69.61</v>
      </c>
      <c r="AJ5" s="202">
        <v>0</v>
      </c>
      <c r="AK5" s="202">
        <v>0</v>
      </c>
      <c r="AL5" s="202">
        <v>0</v>
      </c>
      <c r="AM5" s="202">
        <v>50</v>
      </c>
      <c r="AN5" s="202">
        <v>0</v>
      </c>
      <c r="AO5">
        <v>0</v>
      </c>
      <c r="AP5" s="202">
        <v>66.59</v>
      </c>
      <c r="AQ5" s="202">
        <v>23.13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4.5199999999999996</v>
      </c>
      <c r="L6" s="202">
        <v>386.56</v>
      </c>
      <c r="M6" s="202">
        <v>13.63</v>
      </c>
      <c r="N6" s="202">
        <v>35.22</v>
      </c>
      <c r="O6" s="202">
        <v>0</v>
      </c>
      <c r="P6" s="202">
        <v>40.92</v>
      </c>
      <c r="Q6" s="202">
        <v>6.1</v>
      </c>
      <c r="R6" s="202">
        <v>12.57</v>
      </c>
      <c r="S6" s="202">
        <v>0</v>
      </c>
      <c r="T6" s="202">
        <v>0</v>
      </c>
      <c r="U6" s="202">
        <v>60.87</v>
      </c>
      <c r="V6" s="202">
        <v>6.17</v>
      </c>
      <c r="W6" s="202">
        <v>13.32</v>
      </c>
      <c r="X6" s="202">
        <v>29.31</v>
      </c>
      <c r="Y6" s="202">
        <v>0</v>
      </c>
      <c r="Z6">
        <v>0</v>
      </c>
      <c r="AA6" s="202">
        <v>10.43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29.38</v>
      </c>
      <c r="AH6" s="202">
        <v>0</v>
      </c>
      <c r="AI6" s="202">
        <v>69.61</v>
      </c>
      <c r="AJ6" s="202">
        <v>0</v>
      </c>
      <c r="AK6" s="202">
        <v>0</v>
      </c>
      <c r="AL6" s="202">
        <v>0</v>
      </c>
      <c r="AM6" s="202">
        <v>30</v>
      </c>
      <c r="AN6" s="202">
        <v>0</v>
      </c>
      <c r="AO6">
        <v>0</v>
      </c>
      <c r="AP6" s="202">
        <v>66.59</v>
      </c>
      <c r="AQ6" s="202">
        <v>23.13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4.5199999999999996</v>
      </c>
      <c r="L7" s="202">
        <v>386.56</v>
      </c>
      <c r="M7" s="202">
        <v>13.63</v>
      </c>
      <c r="N7" s="202">
        <v>35.22</v>
      </c>
      <c r="O7" s="202">
        <v>0</v>
      </c>
      <c r="P7" s="202">
        <v>40.92</v>
      </c>
      <c r="Q7" s="202">
        <v>6.1</v>
      </c>
      <c r="R7" s="202">
        <v>12.57</v>
      </c>
      <c r="S7" s="202">
        <v>0</v>
      </c>
      <c r="T7" s="202">
        <v>0</v>
      </c>
      <c r="U7" s="202">
        <v>60.87</v>
      </c>
      <c r="V7" s="202">
        <v>6.17</v>
      </c>
      <c r="W7" s="202">
        <v>13.32</v>
      </c>
      <c r="X7" s="202">
        <v>29.31</v>
      </c>
      <c r="Y7" s="202">
        <v>0</v>
      </c>
      <c r="Z7">
        <v>0</v>
      </c>
      <c r="AA7" s="202">
        <v>10.43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29.38</v>
      </c>
      <c r="AH7" s="202">
        <v>0</v>
      </c>
      <c r="AI7" s="202">
        <v>69.61</v>
      </c>
      <c r="AJ7" s="202">
        <v>0</v>
      </c>
      <c r="AK7" s="202">
        <v>0</v>
      </c>
      <c r="AL7" s="202">
        <v>0</v>
      </c>
      <c r="AM7" s="202">
        <v>30</v>
      </c>
      <c r="AN7" s="202">
        <v>0</v>
      </c>
      <c r="AO7">
        <v>0</v>
      </c>
      <c r="AP7" s="202">
        <v>66.59</v>
      </c>
      <c r="AQ7" s="202">
        <v>23.13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4.5199999999999996</v>
      </c>
      <c r="L8" s="202">
        <v>386.56</v>
      </c>
      <c r="M8" s="202">
        <v>13.63</v>
      </c>
      <c r="N8" s="202">
        <v>35.22</v>
      </c>
      <c r="O8" s="202">
        <v>0</v>
      </c>
      <c r="P8" s="202">
        <v>40.92</v>
      </c>
      <c r="Q8" s="202">
        <v>6.1</v>
      </c>
      <c r="R8" s="202">
        <v>12.57</v>
      </c>
      <c r="S8" s="202">
        <v>0</v>
      </c>
      <c r="T8" s="202">
        <v>0</v>
      </c>
      <c r="U8" s="202">
        <v>60.87</v>
      </c>
      <c r="V8" s="202">
        <v>6.17</v>
      </c>
      <c r="W8" s="202">
        <v>13.32</v>
      </c>
      <c r="X8" s="202">
        <v>29.31</v>
      </c>
      <c r="Y8" s="202">
        <v>0</v>
      </c>
      <c r="Z8">
        <v>0</v>
      </c>
      <c r="AA8" s="202">
        <v>10.43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29</v>
      </c>
      <c r="AH8" s="202">
        <v>0</v>
      </c>
      <c r="AI8" s="202">
        <v>69.61</v>
      </c>
      <c r="AJ8" s="202">
        <v>0</v>
      </c>
      <c r="AK8" s="202">
        <v>0</v>
      </c>
      <c r="AL8" s="202">
        <v>0</v>
      </c>
      <c r="AM8" s="202">
        <v>30</v>
      </c>
      <c r="AN8" s="202">
        <v>0</v>
      </c>
      <c r="AO8">
        <v>0</v>
      </c>
      <c r="AP8" s="202">
        <v>66.59</v>
      </c>
      <c r="AQ8" s="202">
        <v>23.13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4.5199999999999996</v>
      </c>
      <c r="L9" s="202">
        <v>386.56</v>
      </c>
      <c r="M9" s="202">
        <v>13.63</v>
      </c>
      <c r="N9" s="202">
        <v>35.22</v>
      </c>
      <c r="O9" s="202">
        <v>0</v>
      </c>
      <c r="P9" s="202">
        <v>40.92</v>
      </c>
      <c r="Q9" s="202">
        <v>6.1</v>
      </c>
      <c r="R9" s="202">
        <v>12.57</v>
      </c>
      <c r="S9" s="202">
        <v>0</v>
      </c>
      <c r="T9" s="202">
        <v>0</v>
      </c>
      <c r="U9" s="202">
        <v>60.87</v>
      </c>
      <c r="V9" s="202">
        <v>6.17</v>
      </c>
      <c r="W9" s="202">
        <v>13.32</v>
      </c>
      <c r="X9" s="202">
        <v>29.31</v>
      </c>
      <c r="Y9" s="202">
        <v>0</v>
      </c>
      <c r="Z9">
        <v>0</v>
      </c>
      <c r="AA9" s="202">
        <v>10.43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29</v>
      </c>
      <c r="AH9" s="202">
        <v>0</v>
      </c>
      <c r="AI9" s="202">
        <v>69.61</v>
      </c>
      <c r="AJ9" s="202">
        <v>0</v>
      </c>
      <c r="AK9" s="202">
        <v>0</v>
      </c>
      <c r="AL9" s="202">
        <v>0</v>
      </c>
      <c r="AM9" s="202">
        <v>30</v>
      </c>
      <c r="AN9" s="202">
        <v>0</v>
      </c>
      <c r="AO9">
        <v>0</v>
      </c>
      <c r="AP9" s="202">
        <v>66.59</v>
      </c>
      <c r="AQ9" s="202">
        <v>23.13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4.5199999999999996</v>
      </c>
      <c r="L10" s="202">
        <v>386.56</v>
      </c>
      <c r="M10" s="202">
        <v>13.63</v>
      </c>
      <c r="N10" s="202">
        <v>35.22</v>
      </c>
      <c r="O10" s="202">
        <v>0</v>
      </c>
      <c r="P10" s="202">
        <v>40.92</v>
      </c>
      <c r="Q10" s="202">
        <v>6.1</v>
      </c>
      <c r="R10" s="202">
        <v>12.57</v>
      </c>
      <c r="S10" s="202">
        <v>0</v>
      </c>
      <c r="T10" s="202">
        <v>0</v>
      </c>
      <c r="U10" s="202">
        <v>60.87</v>
      </c>
      <c r="V10" s="202">
        <v>6.17</v>
      </c>
      <c r="W10" s="202">
        <v>13.32</v>
      </c>
      <c r="X10" s="202">
        <v>29.31</v>
      </c>
      <c r="Y10" s="202">
        <v>0</v>
      </c>
      <c r="Z10">
        <v>0</v>
      </c>
      <c r="AA10" s="202">
        <v>10.43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29</v>
      </c>
      <c r="AH10" s="202">
        <v>0</v>
      </c>
      <c r="AI10" s="202">
        <v>69.61</v>
      </c>
      <c r="AJ10" s="202">
        <v>0</v>
      </c>
      <c r="AK10" s="202">
        <v>0</v>
      </c>
      <c r="AL10" s="202">
        <v>0</v>
      </c>
      <c r="AM10" s="202">
        <v>30</v>
      </c>
      <c r="AN10" s="202">
        <v>0</v>
      </c>
      <c r="AO10">
        <v>0</v>
      </c>
      <c r="AP10" s="202">
        <v>66.59</v>
      </c>
      <c r="AQ10" s="202">
        <v>23.13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2.4900000000000002</v>
      </c>
      <c r="L11" s="202">
        <v>386.56</v>
      </c>
      <c r="M11" s="202">
        <v>13.63</v>
      </c>
      <c r="N11" s="202">
        <v>35.22</v>
      </c>
      <c r="O11" s="202">
        <v>0</v>
      </c>
      <c r="P11" s="202">
        <v>40.92</v>
      </c>
      <c r="Q11" s="202">
        <v>6.1</v>
      </c>
      <c r="R11" s="202">
        <v>12.57</v>
      </c>
      <c r="S11" s="202">
        <v>0</v>
      </c>
      <c r="T11" s="202">
        <v>0</v>
      </c>
      <c r="U11" s="202">
        <v>60.87</v>
      </c>
      <c r="V11" s="202">
        <v>6.17</v>
      </c>
      <c r="W11" s="202">
        <v>13.32</v>
      </c>
      <c r="X11" s="202">
        <v>29.31</v>
      </c>
      <c r="Y11" s="202">
        <v>0</v>
      </c>
      <c r="Z11">
        <v>0</v>
      </c>
      <c r="AA11" s="202">
        <v>10.43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29</v>
      </c>
      <c r="AH11" s="202">
        <v>0</v>
      </c>
      <c r="AI11" s="202">
        <v>69.61</v>
      </c>
      <c r="AJ11" s="202">
        <v>0</v>
      </c>
      <c r="AK11" s="202">
        <v>0</v>
      </c>
      <c r="AL11" s="202">
        <v>0</v>
      </c>
      <c r="AM11" s="202">
        <v>30</v>
      </c>
      <c r="AN11" s="202">
        <v>0</v>
      </c>
      <c r="AO11">
        <v>0</v>
      </c>
      <c r="AP11" s="202">
        <v>66.59</v>
      </c>
      <c r="AQ11" s="202">
        <v>23.13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2.4900000000000002</v>
      </c>
      <c r="L12" s="202">
        <v>386.56</v>
      </c>
      <c r="M12" s="202">
        <v>13.63</v>
      </c>
      <c r="N12" s="202">
        <v>35.22</v>
      </c>
      <c r="O12" s="202">
        <v>0</v>
      </c>
      <c r="P12" s="202">
        <v>40.92</v>
      </c>
      <c r="Q12" s="202">
        <v>6.1</v>
      </c>
      <c r="R12" s="202">
        <v>12.57</v>
      </c>
      <c r="S12" s="202">
        <v>0</v>
      </c>
      <c r="T12" s="202">
        <v>0</v>
      </c>
      <c r="U12" s="202">
        <v>60.87</v>
      </c>
      <c r="V12" s="202">
        <v>6.17</v>
      </c>
      <c r="W12" s="202">
        <v>13.32</v>
      </c>
      <c r="X12" s="202">
        <v>29.31</v>
      </c>
      <c r="Y12" s="202">
        <v>0</v>
      </c>
      <c r="Z12">
        <v>0</v>
      </c>
      <c r="AA12" s="202">
        <v>10.43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29</v>
      </c>
      <c r="AH12" s="202">
        <v>0</v>
      </c>
      <c r="AI12" s="202">
        <v>69.61</v>
      </c>
      <c r="AJ12" s="202">
        <v>0</v>
      </c>
      <c r="AK12" s="202">
        <v>0</v>
      </c>
      <c r="AL12" s="202">
        <v>0</v>
      </c>
      <c r="AM12" s="202">
        <v>30</v>
      </c>
      <c r="AN12" s="202">
        <v>0</v>
      </c>
      <c r="AO12">
        <v>0</v>
      </c>
      <c r="AP12" s="202">
        <v>66.59</v>
      </c>
      <c r="AQ12" s="202">
        <v>23.13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2.4900000000000002</v>
      </c>
      <c r="L13" s="202">
        <v>386.56</v>
      </c>
      <c r="M13" s="202">
        <v>13.63</v>
      </c>
      <c r="N13" s="202">
        <v>35.22</v>
      </c>
      <c r="O13" s="202">
        <v>0</v>
      </c>
      <c r="P13" s="202">
        <v>40.92</v>
      </c>
      <c r="Q13" s="202">
        <v>6.1</v>
      </c>
      <c r="R13" s="202">
        <v>12.57</v>
      </c>
      <c r="S13" s="202">
        <v>0</v>
      </c>
      <c r="T13" s="202">
        <v>0</v>
      </c>
      <c r="U13" s="202">
        <v>60.87</v>
      </c>
      <c r="V13" s="202">
        <v>6.17</v>
      </c>
      <c r="W13" s="202">
        <v>13.32</v>
      </c>
      <c r="X13" s="202">
        <v>29.31</v>
      </c>
      <c r="Y13" s="202">
        <v>0</v>
      </c>
      <c r="Z13">
        <v>0</v>
      </c>
      <c r="AA13" s="202">
        <v>10.43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29</v>
      </c>
      <c r="AH13" s="202">
        <v>0</v>
      </c>
      <c r="AI13" s="202">
        <v>69.61</v>
      </c>
      <c r="AJ13" s="202">
        <v>0</v>
      </c>
      <c r="AK13" s="202">
        <v>0</v>
      </c>
      <c r="AL13" s="202">
        <v>0</v>
      </c>
      <c r="AM13" s="202">
        <v>30</v>
      </c>
      <c r="AN13" s="202">
        <v>0</v>
      </c>
      <c r="AO13">
        <v>0</v>
      </c>
      <c r="AP13" s="202">
        <v>66.59</v>
      </c>
      <c r="AQ13" s="202">
        <v>23.13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2.4900000000000002</v>
      </c>
      <c r="L14" s="202">
        <v>386.56</v>
      </c>
      <c r="M14" s="202">
        <v>13.63</v>
      </c>
      <c r="N14" s="202">
        <v>35.22</v>
      </c>
      <c r="O14" s="202">
        <v>0</v>
      </c>
      <c r="P14" s="202">
        <v>40.92</v>
      </c>
      <c r="Q14" s="202">
        <v>6.1</v>
      </c>
      <c r="R14" s="202">
        <v>12.57</v>
      </c>
      <c r="S14" s="202">
        <v>0</v>
      </c>
      <c r="T14" s="202">
        <v>0</v>
      </c>
      <c r="U14" s="202">
        <v>60.87</v>
      </c>
      <c r="V14" s="202">
        <v>6.17</v>
      </c>
      <c r="W14" s="202">
        <v>13.32</v>
      </c>
      <c r="X14" s="202">
        <v>29.31</v>
      </c>
      <c r="Y14" s="202">
        <v>0</v>
      </c>
      <c r="Z14">
        <v>0</v>
      </c>
      <c r="AA14" s="202">
        <v>10.43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29</v>
      </c>
      <c r="AH14" s="202">
        <v>0</v>
      </c>
      <c r="AI14" s="202">
        <v>69.61</v>
      </c>
      <c r="AJ14" s="202">
        <v>0</v>
      </c>
      <c r="AK14" s="202">
        <v>0</v>
      </c>
      <c r="AL14" s="202">
        <v>0</v>
      </c>
      <c r="AM14" s="202">
        <v>30</v>
      </c>
      <c r="AN14" s="202">
        <v>0</v>
      </c>
      <c r="AO14">
        <v>0</v>
      </c>
      <c r="AP14" s="202">
        <v>66.59</v>
      </c>
      <c r="AQ14" s="202">
        <v>23.13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2.4900000000000002</v>
      </c>
      <c r="L15" s="202">
        <v>386.56</v>
      </c>
      <c r="M15" s="202">
        <v>13.63</v>
      </c>
      <c r="N15" s="202">
        <v>35.22</v>
      </c>
      <c r="O15" s="202">
        <v>0</v>
      </c>
      <c r="P15" s="202">
        <v>40.92</v>
      </c>
      <c r="Q15" s="202">
        <v>6.1</v>
      </c>
      <c r="R15" s="202">
        <v>12.57</v>
      </c>
      <c r="S15" s="202">
        <v>0</v>
      </c>
      <c r="T15" s="202">
        <v>0</v>
      </c>
      <c r="U15" s="202">
        <v>60.87</v>
      </c>
      <c r="V15" s="202">
        <v>6.17</v>
      </c>
      <c r="W15" s="202">
        <v>13.32</v>
      </c>
      <c r="X15" s="202">
        <v>29.31</v>
      </c>
      <c r="Y15" s="202">
        <v>0</v>
      </c>
      <c r="Z15">
        <v>0</v>
      </c>
      <c r="AA15" s="202">
        <v>10.43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29</v>
      </c>
      <c r="AH15" s="202">
        <v>0</v>
      </c>
      <c r="AI15" s="202">
        <v>69.61</v>
      </c>
      <c r="AJ15" s="202">
        <v>0</v>
      </c>
      <c r="AK15" s="202">
        <v>0</v>
      </c>
      <c r="AL15" s="202">
        <v>0</v>
      </c>
      <c r="AM15" s="202">
        <v>30</v>
      </c>
      <c r="AN15" s="202">
        <v>0</v>
      </c>
      <c r="AO15">
        <v>0</v>
      </c>
      <c r="AP15" s="202">
        <v>66.59</v>
      </c>
      <c r="AQ15" s="202">
        <v>23.13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2.4900000000000002</v>
      </c>
      <c r="L16" s="202">
        <v>386.56</v>
      </c>
      <c r="M16" s="202">
        <v>13.63</v>
      </c>
      <c r="N16" s="202">
        <v>35.22</v>
      </c>
      <c r="O16" s="202">
        <v>0</v>
      </c>
      <c r="P16" s="202">
        <v>40.92</v>
      </c>
      <c r="Q16" s="202">
        <v>6.1</v>
      </c>
      <c r="R16" s="202">
        <v>12.57</v>
      </c>
      <c r="S16" s="202">
        <v>0</v>
      </c>
      <c r="T16" s="202">
        <v>0</v>
      </c>
      <c r="U16" s="202">
        <v>60.87</v>
      </c>
      <c r="V16" s="202">
        <v>6.17</v>
      </c>
      <c r="W16" s="202">
        <v>13.32</v>
      </c>
      <c r="X16" s="202">
        <v>29.31</v>
      </c>
      <c r="Y16" s="202">
        <v>0</v>
      </c>
      <c r="Z16">
        <v>0</v>
      </c>
      <c r="AA16" s="202">
        <v>10.43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29</v>
      </c>
      <c r="AH16" s="202">
        <v>0</v>
      </c>
      <c r="AI16" s="202">
        <v>69.61</v>
      </c>
      <c r="AJ16" s="202">
        <v>0</v>
      </c>
      <c r="AK16" s="202">
        <v>0</v>
      </c>
      <c r="AL16" s="202">
        <v>0</v>
      </c>
      <c r="AM16" s="202">
        <v>30</v>
      </c>
      <c r="AN16" s="202">
        <v>0</v>
      </c>
      <c r="AO16">
        <v>0</v>
      </c>
      <c r="AP16" s="202">
        <v>66.59</v>
      </c>
      <c r="AQ16" s="202">
        <v>23.13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2.4900000000000002</v>
      </c>
      <c r="L17" s="202">
        <v>386.56</v>
      </c>
      <c r="M17" s="202">
        <v>13.63</v>
      </c>
      <c r="N17" s="202">
        <v>35.22</v>
      </c>
      <c r="O17" s="202">
        <v>0</v>
      </c>
      <c r="P17" s="202">
        <v>40.92</v>
      </c>
      <c r="Q17" s="202">
        <v>6.1</v>
      </c>
      <c r="R17" s="202">
        <v>12.57</v>
      </c>
      <c r="S17" s="202">
        <v>0</v>
      </c>
      <c r="T17" s="202">
        <v>0</v>
      </c>
      <c r="U17" s="202">
        <v>60.87</v>
      </c>
      <c r="V17" s="202">
        <v>6.17</v>
      </c>
      <c r="W17" s="202">
        <v>13.32</v>
      </c>
      <c r="X17" s="202">
        <v>29.31</v>
      </c>
      <c r="Y17" s="202">
        <v>0</v>
      </c>
      <c r="Z17">
        <v>0</v>
      </c>
      <c r="AA17" s="202">
        <v>10.43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29</v>
      </c>
      <c r="AH17" s="202">
        <v>0</v>
      </c>
      <c r="AI17" s="202">
        <v>69.61</v>
      </c>
      <c r="AJ17" s="202">
        <v>0</v>
      </c>
      <c r="AK17" s="202">
        <v>0</v>
      </c>
      <c r="AL17" s="202">
        <v>0</v>
      </c>
      <c r="AM17" s="202">
        <v>30</v>
      </c>
      <c r="AN17" s="202">
        <v>0</v>
      </c>
      <c r="AO17">
        <v>0</v>
      </c>
      <c r="AP17" s="202">
        <v>66.59</v>
      </c>
      <c r="AQ17" s="202">
        <v>23.13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2.4700000000000002</v>
      </c>
      <c r="L18" s="202">
        <v>386.56</v>
      </c>
      <c r="M18" s="202">
        <v>13.63</v>
      </c>
      <c r="N18" s="202">
        <v>35.22</v>
      </c>
      <c r="O18" s="202">
        <v>0</v>
      </c>
      <c r="P18" s="202">
        <v>40.92</v>
      </c>
      <c r="Q18" s="202">
        <v>6.1</v>
      </c>
      <c r="R18" s="202">
        <v>12.57</v>
      </c>
      <c r="S18" s="202">
        <v>0</v>
      </c>
      <c r="T18" s="202">
        <v>0</v>
      </c>
      <c r="U18" s="202">
        <v>60.87</v>
      </c>
      <c r="V18" s="202">
        <v>6.17</v>
      </c>
      <c r="W18" s="202">
        <v>13.32</v>
      </c>
      <c r="X18" s="202">
        <v>29.31</v>
      </c>
      <c r="Y18" s="202">
        <v>0</v>
      </c>
      <c r="Z18">
        <v>0</v>
      </c>
      <c r="AA18" s="202">
        <v>10.43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29</v>
      </c>
      <c r="AH18" s="202">
        <v>0</v>
      </c>
      <c r="AI18" s="202">
        <v>69.61</v>
      </c>
      <c r="AJ18" s="202">
        <v>0</v>
      </c>
      <c r="AK18" s="202">
        <v>0</v>
      </c>
      <c r="AL18" s="202">
        <v>0</v>
      </c>
      <c r="AM18" s="202">
        <v>30</v>
      </c>
      <c r="AN18" s="202">
        <v>0</v>
      </c>
      <c r="AO18">
        <v>0</v>
      </c>
      <c r="AP18" s="202">
        <v>66.59</v>
      </c>
      <c r="AQ18" s="202">
        <v>23.13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2.9</v>
      </c>
      <c r="L19" s="202">
        <v>386.56</v>
      </c>
      <c r="M19" s="202">
        <v>13.63</v>
      </c>
      <c r="N19" s="202">
        <v>35.22</v>
      </c>
      <c r="O19" s="202">
        <v>0</v>
      </c>
      <c r="P19" s="202">
        <v>40.92</v>
      </c>
      <c r="Q19" s="202">
        <v>6.1</v>
      </c>
      <c r="R19" s="202">
        <v>12.57</v>
      </c>
      <c r="S19" s="202">
        <v>0</v>
      </c>
      <c r="T19" s="202">
        <v>0</v>
      </c>
      <c r="U19" s="202">
        <v>60.87</v>
      </c>
      <c r="V19" s="202">
        <v>6.17</v>
      </c>
      <c r="W19" s="202">
        <v>13.32</v>
      </c>
      <c r="X19" s="202">
        <v>29.31</v>
      </c>
      <c r="Y19" s="202">
        <v>0</v>
      </c>
      <c r="Z19">
        <v>0</v>
      </c>
      <c r="AA19" s="202">
        <v>10.43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29</v>
      </c>
      <c r="AH19" s="202">
        <v>0</v>
      </c>
      <c r="AI19" s="202">
        <v>69.61</v>
      </c>
      <c r="AJ19" s="202">
        <v>0</v>
      </c>
      <c r="AK19" s="202">
        <v>0</v>
      </c>
      <c r="AL19" s="202">
        <v>0</v>
      </c>
      <c r="AM19" s="202">
        <v>30</v>
      </c>
      <c r="AN19" s="202">
        <v>0</v>
      </c>
      <c r="AO19">
        <v>0</v>
      </c>
      <c r="AP19" s="202">
        <v>66.59</v>
      </c>
      <c r="AQ19" s="202">
        <v>23.13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2.4900000000000002</v>
      </c>
      <c r="L20" s="202">
        <v>386.56</v>
      </c>
      <c r="M20" s="202">
        <v>13.63</v>
      </c>
      <c r="N20" s="202">
        <v>35.22</v>
      </c>
      <c r="O20" s="202">
        <v>0</v>
      </c>
      <c r="P20" s="202">
        <v>40.92</v>
      </c>
      <c r="Q20" s="202">
        <v>6.1</v>
      </c>
      <c r="R20" s="202">
        <v>12.57</v>
      </c>
      <c r="S20" s="202">
        <v>0</v>
      </c>
      <c r="T20" s="202">
        <v>0</v>
      </c>
      <c r="U20" s="202">
        <v>60.87</v>
      </c>
      <c r="V20" s="202">
        <v>6.17</v>
      </c>
      <c r="W20" s="202">
        <v>13.32</v>
      </c>
      <c r="X20" s="202">
        <v>29.31</v>
      </c>
      <c r="Y20" s="202">
        <v>0</v>
      </c>
      <c r="Z20">
        <v>0</v>
      </c>
      <c r="AA20" s="202">
        <v>10.43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29</v>
      </c>
      <c r="AH20" s="202">
        <v>0</v>
      </c>
      <c r="AI20" s="202">
        <v>69.61</v>
      </c>
      <c r="AJ20" s="202">
        <v>0</v>
      </c>
      <c r="AK20" s="202">
        <v>0</v>
      </c>
      <c r="AL20" s="202">
        <v>0</v>
      </c>
      <c r="AM20" s="202">
        <v>30</v>
      </c>
      <c r="AN20" s="202">
        <v>0</v>
      </c>
      <c r="AO20">
        <v>0</v>
      </c>
      <c r="AP20" s="202">
        <v>66.59</v>
      </c>
      <c r="AQ20" s="202">
        <v>23.13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2.4900000000000002</v>
      </c>
      <c r="L21" s="202">
        <v>386.56</v>
      </c>
      <c r="M21" s="202">
        <v>13.63</v>
      </c>
      <c r="N21" s="202">
        <v>35.22</v>
      </c>
      <c r="O21" s="202">
        <v>0</v>
      </c>
      <c r="P21" s="202">
        <v>40.92</v>
      </c>
      <c r="Q21" s="202">
        <v>3.35</v>
      </c>
      <c r="R21" s="202">
        <v>12.57</v>
      </c>
      <c r="S21" s="202">
        <v>0</v>
      </c>
      <c r="T21" s="202">
        <v>0</v>
      </c>
      <c r="U21" s="202">
        <v>60.87</v>
      </c>
      <c r="V21" s="202">
        <v>6.17</v>
      </c>
      <c r="W21" s="202">
        <v>13.32</v>
      </c>
      <c r="X21" s="202">
        <v>29.31</v>
      </c>
      <c r="Y21" s="202">
        <v>0</v>
      </c>
      <c r="Z21">
        <v>0</v>
      </c>
      <c r="AA21" s="202">
        <v>10.43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29</v>
      </c>
      <c r="AH21" s="202">
        <v>0</v>
      </c>
      <c r="AI21" s="202">
        <v>69.61</v>
      </c>
      <c r="AJ21" s="202">
        <v>0</v>
      </c>
      <c r="AK21" s="202">
        <v>0</v>
      </c>
      <c r="AL21" s="202">
        <v>0</v>
      </c>
      <c r="AM21" s="202">
        <v>30</v>
      </c>
      <c r="AN21" s="202">
        <v>0</v>
      </c>
      <c r="AO21">
        <v>0</v>
      </c>
      <c r="AP21" s="202">
        <v>66.59</v>
      </c>
      <c r="AQ21" s="202">
        <v>23.13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2.4900000000000002</v>
      </c>
      <c r="L22" s="202">
        <v>376.9</v>
      </c>
      <c r="M22" s="202">
        <v>13.63</v>
      </c>
      <c r="N22" s="202">
        <v>35.22</v>
      </c>
      <c r="O22" s="202">
        <v>0</v>
      </c>
      <c r="P22" s="202">
        <v>40.92</v>
      </c>
      <c r="Q22" s="202">
        <v>3.35</v>
      </c>
      <c r="R22" s="202">
        <v>12.57</v>
      </c>
      <c r="S22" s="202">
        <v>0</v>
      </c>
      <c r="T22" s="202">
        <v>0</v>
      </c>
      <c r="U22" s="202">
        <v>60.87</v>
      </c>
      <c r="V22" s="202">
        <v>6.17</v>
      </c>
      <c r="W22" s="202">
        <v>13.32</v>
      </c>
      <c r="X22" s="202">
        <v>29.31</v>
      </c>
      <c r="Y22" s="202">
        <v>0</v>
      </c>
      <c r="Z22">
        <v>0</v>
      </c>
      <c r="AA22" s="202">
        <v>10.75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29</v>
      </c>
      <c r="AH22" s="202">
        <v>0</v>
      </c>
      <c r="AI22" s="202">
        <v>69.61</v>
      </c>
      <c r="AJ22" s="202">
        <v>0</v>
      </c>
      <c r="AK22" s="202">
        <v>0</v>
      </c>
      <c r="AL22" s="202">
        <v>0</v>
      </c>
      <c r="AM22" s="202">
        <v>30</v>
      </c>
      <c r="AN22" s="202">
        <v>0</v>
      </c>
      <c r="AO22">
        <v>0</v>
      </c>
      <c r="AP22" s="202">
        <v>66.59</v>
      </c>
      <c r="AQ22" s="202">
        <v>23.13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2.4900000000000002</v>
      </c>
      <c r="L23" s="202">
        <v>367.23</v>
      </c>
      <c r="M23" s="202">
        <v>13.63</v>
      </c>
      <c r="N23" s="202">
        <v>35.22</v>
      </c>
      <c r="O23" s="202">
        <v>0</v>
      </c>
      <c r="P23" s="202">
        <v>40.92</v>
      </c>
      <c r="Q23" s="202">
        <v>3.35</v>
      </c>
      <c r="R23" s="202">
        <v>12.57</v>
      </c>
      <c r="S23" s="202">
        <v>0</v>
      </c>
      <c r="T23" s="202">
        <v>0</v>
      </c>
      <c r="U23" s="202">
        <v>60.87</v>
      </c>
      <c r="V23" s="202">
        <v>6.17</v>
      </c>
      <c r="W23" s="202">
        <v>13.32</v>
      </c>
      <c r="X23" s="202">
        <v>29.31</v>
      </c>
      <c r="Y23" s="202">
        <v>0</v>
      </c>
      <c r="Z23">
        <v>0</v>
      </c>
      <c r="AA23" s="202">
        <v>10.75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29</v>
      </c>
      <c r="AH23" s="202">
        <v>0</v>
      </c>
      <c r="AI23" s="202">
        <v>69.61</v>
      </c>
      <c r="AJ23" s="202">
        <v>0</v>
      </c>
      <c r="AK23" s="202">
        <v>0</v>
      </c>
      <c r="AL23" s="202">
        <v>0</v>
      </c>
      <c r="AM23" s="202">
        <v>30</v>
      </c>
      <c r="AN23" s="202">
        <v>0</v>
      </c>
      <c r="AO23">
        <v>0</v>
      </c>
      <c r="AP23" s="202">
        <v>66.59</v>
      </c>
      <c r="AQ23" s="202">
        <v>23.13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2.4900000000000002</v>
      </c>
      <c r="L24" s="202">
        <v>338.24</v>
      </c>
      <c r="M24" s="202">
        <v>13.63</v>
      </c>
      <c r="N24" s="202">
        <v>35.22</v>
      </c>
      <c r="O24" s="202">
        <v>0</v>
      </c>
      <c r="P24" s="202">
        <v>40.92</v>
      </c>
      <c r="Q24" s="202">
        <v>3.35</v>
      </c>
      <c r="R24" s="202">
        <v>12.57</v>
      </c>
      <c r="S24" s="202">
        <v>0</v>
      </c>
      <c r="T24" s="202">
        <v>0</v>
      </c>
      <c r="U24" s="202">
        <v>60.87</v>
      </c>
      <c r="V24" s="202">
        <v>6.17</v>
      </c>
      <c r="W24" s="202">
        <v>13.32</v>
      </c>
      <c r="X24" s="202">
        <v>29.31</v>
      </c>
      <c r="Y24" s="202">
        <v>0</v>
      </c>
      <c r="Z24">
        <v>0</v>
      </c>
      <c r="AA24" s="202">
        <v>10.75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29</v>
      </c>
      <c r="AH24" s="202">
        <v>0</v>
      </c>
      <c r="AI24" s="202">
        <v>69.61</v>
      </c>
      <c r="AJ24" s="202">
        <v>0</v>
      </c>
      <c r="AK24" s="202">
        <v>0</v>
      </c>
      <c r="AL24" s="202">
        <v>0</v>
      </c>
      <c r="AM24" s="202">
        <v>30</v>
      </c>
      <c r="AN24" s="202">
        <v>0</v>
      </c>
      <c r="AO24">
        <v>0</v>
      </c>
      <c r="AP24" s="202">
        <v>66.59</v>
      </c>
      <c r="AQ24" s="202">
        <v>23.13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2.4900000000000002</v>
      </c>
      <c r="L25" s="202">
        <v>328.58</v>
      </c>
      <c r="M25" s="202">
        <v>13.63</v>
      </c>
      <c r="N25" s="202">
        <v>35.22</v>
      </c>
      <c r="O25" s="202">
        <v>0</v>
      </c>
      <c r="P25" s="202">
        <v>40.92</v>
      </c>
      <c r="Q25" s="202">
        <v>3.35</v>
      </c>
      <c r="R25" s="202">
        <v>12.57</v>
      </c>
      <c r="S25" s="202">
        <v>0</v>
      </c>
      <c r="T25" s="202">
        <v>0</v>
      </c>
      <c r="U25" s="202">
        <v>60.87</v>
      </c>
      <c r="V25" s="202">
        <v>6.17</v>
      </c>
      <c r="W25" s="202">
        <v>13.32</v>
      </c>
      <c r="X25" s="202">
        <v>29.31</v>
      </c>
      <c r="Y25" s="202">
        <v>0</v>
      </c>
      <c r="Z25">
        <v>0</v>
      </c>
      <c r="AA25" s="202">
        <v>10.75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29</v>
      </c>
      <c r="AH25" s="202">
        <v>0</v>
      </c>
      <c r="AI25" s="202">
        <v>69.61</v>
      </c>
      <c r="AJ25" s="202">
        <v>0</v>
      </c>
      <c r="AK25" s="202">
        <v>0</v>
      </c>
      <c r="AL25" s="202">
        <v>0</v>
      </c>
      <c r="AM25" s="202">
        <v>30</v>
      </c>
      <c r="AN25" s="202">
        <v>0</v>
      </c>
      <c r="AO25">
        <v>0</v>
      </c>
      <c r="AP25" s="202">
        <v>66.59</v>
      </c>
      <c r="AQ25" s="202">
        <v>23.13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2.4900000000000002</v>
      </c>
      <c r="L26" s="202">
        <v>328.58</v>
      </c>
      <c r="M26" s="202">
        <v>13.63</v>
      </c>
      <c r="N26" s="202">
        <v>35.22</v>
      </c>
      <c r="O26" s="202">
        <v>0</v>
      </c>
      <c r="P26" s="202">
        <v>40.92</v>
      </c>
      <c r="Q26" s="202">
        <v>3.35</v>
      </c>
      <c r="R26" s="202">
        <v>12.57</v>
      </c>
      <c r="S26" s="202">
        <v>0</v>
      </c>
      <c r="T26" s="202">
        <v>0</v>
      </c>
      <c r="U26" s="202">
        <v>60.87</v>
      </c>
      <c r="V26" s="202">
        <v>6.17</v>
      </c>
      <c r="W26" s="202">
        <v>13.32</v>
      </c>
      <c r="X26" s="202">
        <v>29.31</v>
      </c>
      <c r="Y26" s="202">
        <v>0</v>
      </c>
      <c r="Z26">
        <v>0</v>
      </c>
      <c r="AA26" s="202">
        <v>10.75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29</v>
      </c>
      <c r="AH26" s="202">
        <v>0</v>
      </c>
      <c r="AI26" s="202">
        <v>69.61</v>
      </c>
      <c r="AJ26" s="202">
        <v>0</v>
      </c>
      <c r="AK26" s="202">
        <v>0</v>
      </c>
      <c r="AL26" s="202">
        <v>0</v>
      </c>
      <c r="AM26" s="202">
        <v>30</v>
      </c>
      <c r="AN26" s="202">
        <v>0</v>
      </c>
      <c r="AO26">
        <v>0</v>
      </c>
      <c r="AP26" s="202">
        <v>66.59</v>
      </c>
      <c r="AQ26" s="202">
        <v>23.13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2.54</v>
      </c>
      <c r="L27" s="202">
        <v>289.92</v>
      </c>
      <c r="M27" s="202">
        <v>13.63</v>
      </c>
      <c r="N27" s="202">
        <v>35.22</v>
      </c>
      <c r="O27" s="202">
        <v>0</v>
      </c>
      <c r="P27" s="202">
        <v>40.92</v>
      </c>
      <c r="Q27" s="202">
        <v>3.35</v>
      </c>
      <c r="R27" s="202">
        <v>12.57</v>
      </c>
      <c r="S27" s="202">
        <v>0</v>
      </c>
      <c r="T27" s="202">
        <v>0</v>
      </c>
      <c r="U27" s="202">
        <v>60.87</v>
      </c>
      <c r="V27" s="202">
        <v>6.17</v>
      </c>
      <c r="W27" s="202">
        <v>13.32</v>
      </c>
      <c r="X27" s="202">
        <v>29.31</v>
      </c>
      <c r="Y27" s="202">
        <v>0</v>
      </c>
      <c r="Z27">
        <v>0</v>
      </c>
      <c r="AA27" s="202">
        <v>10.75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29</v>
      </c>
      <c r="AH27" s="202">
        <v>0</v>
      </c>
      <c r="AI27" s="202">
        <v>69.61</v>
      </c>
      <c r="AJ27" s="202">
        <v>0</v>
      </c>
      <c r="AK27" s="202">
        <v>0</v>
      </c>
      <c r="AL27" s="202">
        <v>0</v>
      </c>
      <c r="AM27" s="202">
        <v>30</v>
      </c>
      <c r="AN27" s="202">
        <v>0</v>
      </c>
      <c r="AO27">
        <v>0</v>
      </c>
      <c r="AP27" s="202">
        <v>66.59</v>
      </c>
      <c r="AQ27" s="202">
        <v>23.13</v>
      </c>
      <c r="AR27" s="202">
        <v>6.93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2.23</v>
      </c>
      <c r="L28" s="202">
        <v>270.58999999999997</v>
      </c>
      <c r="M28" s="202">
        <v>13.63</v>
      </c>
      <c r="N28" s="202">
        <v>35.22</v>
      </c>
      <c r="O28" s="202">
        <v>0</v>
      </c>
      <c r="P28" s="202">
        <v>40.92</v>
      </c>
      <c r="Q28" s="202">
        <v>3.35</v>
      </c>
      <c r="R28" s="202">
        <v>12.57</v>
      </c>
      <c r="S28" s="202">
        <v>0</v>
      </c>
      <c r="T28" s="202">
        <v>0</v>
      </c>
      <c r="U28" s="202">
        <v>60.87</v>
      </c>
      <c r="V28" s="202">
        <v>6.17</v>
      </c>
      <c r="W28" s="202">
        <v>13.32</v>
      </c>
      <c r="X28" s="202">
        <v>29.31</v>
      </c>
      <c r="Y28" s="202">
        <v>0</v>
      </c>
      <c r="Z28">
        <v>0</v>
      </c>
      <c r="AA28" s="202">
        <v>10.75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29</v>
      </c>
      <c r="AH28" s="202">
        <v>0</v>
      </c>
      <c r="AI28" s="202">
        <v>69.61</v>
      </c>
      <c r="AJ28" s="202">
        <v>0</v>
      </c>
      <c r="AK28" s="202">
        <v>0</v>
      </c>
      <c r="AL28" s="202">
        <v>0</v>
      </c>
      <c r="AM28" s="202">
        <v>30</v>
      </c>
      <c r="AN28" s="202">
        <v>0</v>
      </c>
      <c r="AO28">
        <v>0</v>
      </c>
      <c r="AP28" s="202">
        <v>66.59</v>
      </c>
      <c r="AQ28" s="202">
        <v>23.13</v>
      </c>
      <c r="AR28" s="202">
        <v>15.05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2.4900000000000002</v>
      </c>
      <c r="L29" s="202">
        <v>260.93</v>
      </c>
      <c r="M29" s="202">
        <v>13.63</v>
      </c>
      <c r="N29" s="202">
        <v>35.22</v>
      </c>
      <c r="O29" s="202">
        <v>0</v>
      </c>
      <c r="P29" s="202">
        <v>40.92</v>
      </c>
      <c r="Q29" s="202">
        <v>3.35</v>
      </c>
      <c r="R29" s="202">
        <v>12.57</v>
      </c>
      <c r="S29" s="202">
        <v>0</v>
      </c>
      <c r="T29" s="202">
        <v>0</v>
      </c>
      <c r="U29" s="202">
        <v>61.84</v>
      </c>
      <c r="V29" s="202">
        <v>6.17</v>
      </c>
      <c r="W29" s="202">
        <v>13.32</v>
      </c>
      <c r="X29" s="202">
        <v>29.31</v>
      </c>
      <c r="Y29" s="202">
        <v>0</v>
      </c>
      <c r="Z29">
        <v>0</v>
      </c>
      <c r="AA29" s="202">
        <v>10.75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29</v>
      </c>
      <c r="AH29" s="202">
        <v>0</v>
      </c>
      <c r="AI29" s="202">
        <v>69.61</v>
      </c>
      <c r="AJ29" s="202">
        <v>0</v>
      </c>
      <c r="AK29" s="202">
        <v>0</v>
      </c>
      <c r="AL29" s="202">
        <v>0</v>
      </c>
      <c r="AM29" s="202">
        <v>30</v>
      </c>
      <c r="AN29" s="202">
        <v>0</v>
      </c>
      <c r="AO29">
        <v>0</v>
      </c>
      <c r="AP29" s="202">
        <v>66.59</v>
      </c>
      <c r="AQ29" s="202">
        <v>23.13</v>
      </c>
      <c r="AR29" s="202">
        <v>19.350000000000001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2.4900000000000002</v>
      </c>
      <c r="L30" s="202">
        <v>241.6</v>
      </c>
      <c r="M30" s="202">
        <v>13.63</v>
      </c>
      <c r="N30" s="202">
        <v>35.22</v>
      </c>
      <c r="O30" s="202">
        <v>0</v>
      </c>
      <c r="P30" s="202">
        <v>40.92</v>
      </c>
      <c r="Q30" s="202">
        <v>3.35</v>
      </c>
      <c r="R30" s="202">
        <v>12.57</v>
      </c>
      <c r="S30" s="202">
        <v>0</v>
      </c>
      <c r="T30" s="202">
        <v>0</v>
      </c>
      <c r="U30" s="202">
        <v>62.08</v>
      </c>
      <c r="V30" s="202">
        <v>6.17</v>
      </c>
      <c r="W30" s="202">
        <v>13.32</v>
      </c>
      <c r="X30" s="202">
        <v>29.31</v>
      </c>
      <c r="Y30" s="202">
        <v>0</v>
      </c>
      <c r="Z30">
        <v>0</v>
      </c>
      <c r="AA30" s="202">
        <v>10.75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29</v>
      </c>
      <c r="AH30" s="202">
        <v>0</v>
      </c>
      <c r="AI30" s="202">
        <v>69.61</v>
      </c>
      <c r="AJ30" s="202">
        <v>0</v>
      </c>
      <c r="AK30" s="202">
        <v>0</v>
      </c>
      <c r="AL30" s="202">
        <v>0</v>
      </c>
      <c r="AM30" s="202">
        <v>30</v>
      </c>
      <c r="AN30" s="202">
        <v>0</v>
      </c>
      <c r="AO30">
        <v>0</v>
      </c>
      <c r="AP30" s="202">
        <v>66.59</v>
      </c>
      <c r="AQ30" s="202">
        <v>23.13</v>
      </c>
      <c r="AR30" s="202">
        <v>20.5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2.4900000000000002</v>
      </c>
      <c r="L31" s="202">
        <v>154.62</v>
      </c>
      <c r="M31" s="202">
        <v>13.63</v>
      </c>
      <c r="N31" s="202">
        <v>35.22</v>
      </c>
      <c r="O31" s="202">
        <v>0</v>
      </c>
      <c r="P31" s="202">
        <v>40.92</v>
      </c>
      <c r="Q31" s="202">
        <v>3.35</v>
      </c>
      <c r="R31" s="202">
        <v>12.57</v>
      </c>
      <c r="S31" s="202">
        <v>0</v>
      </c>
      <c r="T31" s="202">
        <v>0</v>
      </c>
      <c r="U31" s="202">
        <v>62.08</v>
      </c>
      <c r="V31" s="202">
        <v>6.17</v>
      </c>
      <c r="W31" s="202">
        <v>13.32</v>
      </c>
      <c r="X31" s="202">
        <v>29.31</v>
      </c>
      <c r="Y31" s="202">
        <v>0</v>
      </c>
      <c r="Z31">
        <v>0</v>
      </c>
      <c r="AA31" s="202">
        <v>10.75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29</v>
      </c>
      <c r="AH31" s="202">
        <v>0</v>
      </c>
      <c r="AI31" s="202">
        <v>69.61</v>
      </c>
      <c r="AJ31" s="202">
        <v>0</v>
      </c>
      <c r="AK31" s="202">
        <v>0</v>
      </c>
      <c r="AL31" s="202">
        <v>0</v>
      </c>
      <c r="AM31" s="202">
        <v>30</v>
      </c>
      <c r="AN31" s="202">
        <v>0</v>
      </c>
      <c r="AO31">
        <v>0</v>
      </c>
      <c r="AP31" s="202">
        <v>66.59</v>
      </c>
      <c r="AQ31" s="202">
        <v>23.13</v>
      </c>
      <c r="AR31" s="202">
        <v>21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2.4900000000000002</v>
      </c>
      <c r="L32" s="202">
        <v>135.30000000000001</v>
      </c>
      <c r="M32" s="202">
        <v>13.63</v>
      </c>
      <c r="N32" s="202">
        <v>35.22</v>
      </c>
      <c r="O32" s="202">
        <v>0</v>
      </c>
      <c r="P32" s="202">
        <v>40.92</v>
      </c>
      <c r="Q32" s="202">
        <v>3.35</v>
      </c>
      <c r="R32" s="202">
        <v>12.57</v>
      </c>
      <c r="S32" s="202">
        <v>0</v>
      </c>
      <c r="T32" s="202">
        <v>0</v>
      </c>
      <c r="U32" s="202">
        <v>62.08</v>
      </c>
      <c r="V32" s="202">
        <v>6.17</v>
      </c>
      <c r="W32" s="202">
        <v>13.32</v>
      </c>
      <c r="X32" s="202">
        <v>29.31</v>
      </c>
      <c r="Y32" s="202">
        <v>0</v>
      </c>
      <c r="Z32">
        <v>0</v>
      </c>
      <c r="AA32" s="202">
        <v>10.75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29</v>
      </c>
      <c r="AH32" s="202">
        <v>0</v>
      </c>
      <c r="AI32" s="202">
        <v>69.61</v>
      </c>
      <c r="AJ32" s="202">
        <v>0</v>
      </c>
      <c r="AK32" s="202">
        <v>0</v>
      </c>
      <c r="AL32" s="202">
        <v>0</v>
      </c>
      <c r="AM32" s="202">
        <v>30</v>
      </c>
      <c r="AN32" s="202">
        <v>0</v>
      </c>
      <c r="AO32">
        <v>0</v>
      </c>
      <c r="AP32" s="202">
        <v>66.59</v>
      </c>
      <c r="AQ32" s="202">
        <v>23.13</v>
      </c>
      <c r="AR32" s="202">
        <v>22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2.4900000000000002</v>
      </c>
      <c r="L33" s="202">
        <v>125.63</v>
      </c>
      <c r="M33" s="202">
        <v>13.63</v>
      </c>
      <c r="N33" s="202">
        <v>35.22</v>
      </c>
      <c r="O33" s="202">
        <v>0</v>
      </c>
      <c r="P33" s="202">
        <v>40.92</v>
      </c>
      <c r="Q33" s="202">
        <v>3.35</v>
      </c>
      <c r="R33" s="202">
        <v>12.57</v>
      </c>
      <c r="S33" s="202">
        <v>0</v>
      </c>
      <c r="T33" s="202">
        <v>0</v>
      </c>
      <c r="U33" s="202">
        <v>62.08</v>
      </c>
      <c r="V33" s="202">
        <v>6.17</v>
      </c>
      <c r="W33" s="202">
        <v>13.32</v>
      </c>
      <c r="X33" s="202">
        <v>29.31</v>
      </c>
      <c r="Y33" s="202">
        <v>0</v>
      </c>
      <c r="Z33">
        <v>0</v>
      </c>
      <c r="AA33" s="202">
        <v>10.75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29</v>
      </c>
      <c r="AH33" s="202">
        <v>0</v>
      </c>
      <c r="AI33" s="202">
        <v>69.61</v>
      </c>
      <c r="AJ33" s="202">
        <v>0</v>
      </c>
      <c r="AK33" s="202">
        <v>0</v>
      </c>
      <c r="AL33" s="202">
        <v>0</v>
      </c>
      <c r="AM33" s="202">
        <v>30</v>
      </c>
      <c r="AN33" s="202">
        <v>0</v>
      </c>
      <c r="AO33">
        <v>0</v>
      </c>
      <c r="AP33" s="202">
        <v>66.59</v>
      </c>
      <c r="AQ33" s="202">
        <v>23.13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2.4900000000000002</v>
      </c>
      <c r="L34" s="202">
        <v>129.47999999999999</v>
      </c>
      <c r="M34" s="202">
        <v>13.63</v>
      </c>
      <c r="N34" s="202">
        <v>35.22</v>
      </c>
      <c r="O34" s="202">
        <v>0</v>
      </c>
      <c r="P34" s="202">
        <v>40.92</v>
      </c>
      <c r="Q34" s="202">
        <v>3.35</v>
      </c>
      <c r="R34" s="202">
        <v>12.57</v>
      </c>
      <c r="S34" s="202">
        <v>0</v>
      </c>
      <c r="T34" s="202">
        <v>0</v>
      </c>
      <c r="U34" s="202">
        <v>62.08</v>
      </c>
      <c r="V34" s="202">
        <v>6.17</v>
      </c>
      <c r="W34" s="202">
        <v>13.32</v>
      </c>
      <c r="X34" s="202">
        <v>29.31</v>
      </c>
      <c r="Y34" s="202">
        <v>0</v>
      </c>
      <c r="Z34">
        <v>0</v>
      </c>
      <c r="AA34" s="202">
        <v>10.75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29</v>
      </c>
      <c r="AH34" s="202">
        <v>0</v>
      </c>
      <c r="AI34" s="202">
        <v>69.61</v>
      </c>
      <c r="AJ34" s="202">
        <v>0</v>
      </c>
      <c r="AK34" s="202">
        <v>0</v>
      </c>
      <c r="AL34" s="202">
        <v>0</v>
      </c>
      <c r="AM34" s="202">
        <v>30</v>
      </c>
      <c r="AN34" s="202">
        <v>0</v>
      </c>
      <c r="AO34">
        <v>0</v>
      </c>
      <c r="AP34" s="202">
        <v>66.59</v>
      </c>
      <c r="AQ34" s="202">
        <v>23.13</v>
      </c>
      <c r="AR34" s="202">
        <v>24.7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2.4900000000000002</v>
      </c>
      <c r="L35" s="202">
        <v>86.33</v>
      </c>
      <c r="M35" s="202">
        <v>13.63</v>
      </c>
      <c r="N35" s="202">
        <v>35.22</v>
      </c>
      <c r="O35" s="202">
        <v>0</v>
      </c>
      <c r="P35" s="202">
        <v>40.92</v>
      </c>
      <c r="Q35" s="202">
        <v>3.35</v>
      </c>
      <c r="R35" s="202">
        <v>6.92</v>
      </c>
      <c r="S35" s="202">
        <v>0</v>
      </c>
      <c r="T35" s="202">
        <v>0</v>
      </c>
      <c r="U35" s="202">
        <v>62.08</v>
      </c>
      <c r="V35" s="202">
        <v>3.39</v>
      </c>
      <c r="W35" s="202">
        <v>13.32</v>
      </c>
      <c r="X35" s="202">
        <v>29.31</v>
      </c>
      <c r="Y35" s="202">
        <v>0</v>
      </c>
      <c r="Z35">
        <v>0</v>
      </c>
      <c r="AA35" s="202">
        <v>10.75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29</v>
      </c>
      <c r="AH35" s="202">
        <v>0</v>
      </c>
      <c r="AI35" s="202">
        <v>69.61</v>
      </c>
      <c r="AJ35" s="202">
        <v>0</v>
      </c>
      <c r="AK35" s="202">
        <v>0</v>
      </c>
      <c r="AL35" s="202">
        <v>0</v>
      </c>
      <c r="AM35" s="202">
        <v>30</v>
      </c>
      <c r="AN35" s="202">
        <v>0</v>
      </c>
      <c r="AO35">
        <v>0</v>
      </c>
      <c r="AP35" s="202">
        <v>19.329999999999998</v>
      </c>
      <c r="AQ35" s="202">
        <v>21.31</v>
      </c>
      <c r="AR35" s="202">
        <v>24.7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2.4900000000000002</v>
      </c>
      <c r="L36" s="202">
        <v>86.98</v>
      </c>
      <c r="M36" s="202">
        <v>13.63</v>
      </c>
      <c r="N36" s="202">
        <v>35.22</v>
      </c>
      <c r="O36" s="202">
        <v>0</v>
      </c>
      <c r="P36" s="202">
        <v>40.92</v>
      </c>
      <c r="Q36" s="202">
        <v>3.35</v>
      </c>
      <c r="R36" s="202">
        <v>6.92</v>
      </c>
      <c r="S36" s="202">
        <v>0</v>
      </c>
      <c r="T36" s="202">
        <v>0</v>
      </c>
      <c r="U36" s="202">
        <v>62.08</v>
      </c>
      <c r="V36" s="202">
        <v>3.39</v>
      </c>
      <c r="W36" s="202">
        <v>13.32</v>
      </c>
      <c r="X36" s="202">
        <v>29.31</v>
      </c>
      <c r="Y36" s="202">
        <v>0</v>
      </c>
      <c r="Z36">
        <v>0</v>
      </c>
      <c r="AA36" s="202">
        <v>10.75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29</v>
      </c>
      <c r="AH36" s="202">
        <v>0</v>
      </c>
      <c r="AI36" s="202">
        <v>69.61</v>
      </c>
      <c r="AJ36" s="202">
        <v>0</v>
      </c>
      <c r="AK36" s="202">
        <v>0</v>
      </c>
      <c r="AL36" s="202">
        <v>0</v>
      </c>
      <c r="AM36" s="202">
        <v>30</v>
      </c>
      <c r="AN36" s="202">
        <v>0</v>
      </c>
      <c r="AO36">
        <v>0</v>
      </c>
      <c r="AP36" s="202">
        <v>19.329999999999998</v>
      </c>
      <c r="AQ36" s="202">
        <v>21.31</v>
      </c>
      <c r="AR36" s="202">
        <v>24.7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2.4900000000000002</v>
      </c>
      <c r="L37" s="202">
        <v>86.98</v>
      </c>
      <c r="M37" s="202">
        <v>13.63</v>
      </c>
      <c r="N37" s="202">
        <v>35.22</v>
      </c>
      <c r="O37" s="202">
        <v>0</v>
      </c>
      <c r="P37" s="202">
        <v>40.92</v>
      </c>
      <c r="Q37" s="202">
        <v>3.35</v>
      </c>
      <c r="R37" s="202">
        <v>6.92</v>
      </c>
      <c r="S37" s="202">
        <v>0</v>
      </c>
      <c r="T37" s="202">
        <v>0</v>
      </c>
      <c r="U37" s="202">
        <v>62.08</v>
      </c>
      <c r="V37" s="202">
        <v>3.39</v>
      </c>
      <c r="W37" s="202">
        <v>13.32</v>
      </c>
      <c r="X37" s="202">
        <v>29.31</v>
      </c>
      <c r="Y37" s="202">
        <v>0</v>
      </c>
      <c r="Z37">
        <v>0</v>
      </c>
      <c r="AA37" s="202">
        <v>10.75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29</v>
      </c>
      <c r="AH37" s="202">
        <v>0</v>
      </c>
      <c r="AI37" s="202">
        <v>69.61</v>
      </c>
      <c r="AJ37" s="202">
        <v>0</v>
      </c>
      <c r="AK37" s="202">
        <v>0</v>
      </c>
      <c r="AL37" s="202">
        <v>0</v>
      </c>
      <c r="AM37" s="202">
        <v>30</v>
      </c>
      <c r="AN37" s="202">
        <v>0</v>
      </c>
      <c r="AO37">
        <v>0</v>
      </c>
      <c r="AP37" s="202">
        <v>19.329999999999998</v>
      </c>
      <c r="AQ37" s="202">
        <v>22.5</v>
      </c>
      <c r="AR37" s="202">
        <v>24.7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2.4900000000000002</v>
      </c>
      <c r="L38" s="202">
        <v>86.98</v>
      </c>
      <c r="M38" s="202">
        <v>13.63</v>
      </c>
      <c r="N38" s="202">
        <v>35.22</v>
      </c>
      <c r="O38" s="202">
        <v>0</v>
      </c>
      <c r="P38" s="202">
        <v>40.92</v>
      </c>
      <c r="Q38" s="202">
        <v>3.35</v>
      </c>
      <c r="R38" s="202">
        <v>6.92</v>
      </c>
      <c r="S38" s="202">
        <v>0</v>
      </c>
      <c r="T38" s="202">
        <v>0</v>
      </c>
      <c r="U38" s="202">
        <v>62.08</v>
      </c>
      <c r="V38" s="202">
        <v>3.39</v>
      </c>
      <c r="W38" s="202">
        <v>13.32</v>
      </c>
      <c r="X38" s="202">
        <v>29.31</v>
      </c>
      <c r="Y38" s="202">
        <v>0</v>
      </c>
      <c r="Z38">
        <v>0</v>
      </c>
      <c r="AA38" s="202">
        <v>10.75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29</v>
      </c>
      <c r="AH38" s="202">
        <v>0</v>
      </c>
      <c r="AI38" s="202">
        <v>69.61</v>
      </c>
      <c r="AJ38" s="202">
        <v>0</v>
      </c>
      <c r="AK38" s="202">
        <v>0</v>
      </c>
      <c r="AL38" s="202">
        <v>0</v>
      </c>
      <c r="AM38" s="202">
        <v>30</v>
      </c>
      <c r="AN38" s="202">
        <v>0</v>
      </c>
      <c r="AO38">
        <v>0</v>
      </c>
      <c r="AP38" s="202">
        <v>19.329999999999998</v>
      </c>
      <c r="AQ38" s="202">
        <v>22.5</v>
      </c>
      <c r="AR38" s="202">
        <v>24.7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2.4900000000000002</v>
      </c>
      <c r="L39" s="202">
        <v>86.98</v>
      </c>
      <c r="M39" s="202">
        <v>13.63</v>
      </c>
      <c r="N39" s="202">
        <v>35.22</v>
      </c>
      <c r="O39" s="202">
        <v>0</v>
      </c>
      <c r="P39" s="202">
        <v>40.92</v>
      </c>
      <c r="Q39" s="202">
        <v>3.35</v>
      </c>
      <c r="R39" s="202">
        <v>6.92</v>
      </c>
      <c r="S39" s="202">
        <v>0</v>
      </c>
      <c r="T39" s="202">
        <v>0</v>
      </c>
      <c r="U39" s="202">
        <v>62.08</v>
      </c>
      <c r="V39" s="202">
        <v>3.39</v>
      </c>
      <c r="W39" s="202">
        <v>7.32</v>
      </c>
      <c r="X39" s="202">
        <v>16.12</v>
      </c>
      <c r="Y39" s="202">
        <v>0</v>
      </c>
      <c r="Z39">
        <v>0</v>
      </c>
      <c r="AA39" s="202">
        <v>10.75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28.61</v>
      </c>
      <c r="AH39" s="202">
        <v>0</v>
      </c>
      <c r="AI39" s="202">
        <v>69.61</v>
      </c>
      <c r="AJ39" s="202">
        <v>0</v>
      </c>
      <c r="AK39" s="202">
        <v>0</v>
      </c>
      <c r="AL39" s="202">
        <v>0</v>
      </c>
      <c r="AM39" s="202">
        <v>30</v>
      </c>
      <c r="AN39" s="202">
        <v>0</v>
      </c>
      <c r="AO39">
        <v>0</v>
      </c>
      <c r="AP39" s="202">
        <v>19.329999999999998</v>
      </c>
      <c r="AQ39" s="202">
        <v>7.74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2.4900000000000002</v>
      </c>
      <c r="L40" s="202">
        <v>86.98</v>
      </c>
      <c r="M40" s="202">
        <v>13.63</v>
      </c>
      <c r="N40" s="202">
        <v>35.22</v>
      </c>
      <c r="O40" s="202">
        <v>0</v>
      </c>
      <c r="P40" s="202">
        <v>40.92</v>
      </c>
      <c r="Q40" s="202">
        <v>3.35</v>
      </c>
      <c r="R40" s="202">
        <v>6.92</v>
      </c>
      <c r="S40" s="202">
        <v>0</v>
      </c>
      <c r="T40" s="202">
        <v>0</v>
      </c>
      <c r="U40" s="202">
        <v>62.08</v>
      </c>
      <c r="V40" s="202">
        <v>3.39</v>
      </c>
      <c r="W40" s="202">
        <v>7.32</v>
      </c>
      <c r="X40" s="202">
        <v>16.12</v>
      </c>
      <c r="Y40" s="202">
        <v>0</v>
      </c>
      <c r="Z40">
        <v>0</v>
      </c>
      <c r="AA40" s="202">
        <v>10.43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28.61</v>
      </c>
      <c r="AH40" s="202">
        <v>0</v>
      </c>
      <c r="AI40" s="202">
        <v>69.61</v>
      </c>
      <c r="AJ40" s="202">
        <v>0</v>
      </c>
      <c r="AK40" s="202">
        <v>0</v>
      </c>
      <c r="AL40" s="202">
        <v>0</v>
      </c>
      <c r="AM40" s="202">
        <v>30</v>
      </c>
      <c r="AN40" s="202">
        <v>0</v>
      </c>
      <c r="AO40">
        <v>0</v>
      </c>
      <c r="AP40" s="202">
        <v>19.329999999999998</v>
      </c>
      <c r="AQ40" s="202">
        <v>7.74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2.4900000000000002</v>
      </c>
      <c r="L41" s="202">
        <v>86.98</v>
      </c>
      <c r="M41" s="202">
        <v>13.63</v>
      </c>
      <c r="N41" s="202">
        <v>35.22</v>
      </c>
      <c r="O41" s="202">
        <v>0</v>
      </c>
      <c r="P41" s="202">
        <v>40.92</v>
      </c>
      <c r="Q41" s="202">
        <v>3.35</v>
      </c>
      <c r="R41" s="202">
        <v>6.92</v>
      </c>
      <c r="S41" s="202">
        <v>0</v>
      </c>
      <c r="T41" s="202">
        <v>0</v>
      </c>
      <c r="U41" s="202">
        <v>62.08</v>
      </c>
      <c r="V41" s="202">
        <v>3.39</v>
      </c>
      <c r="W41" s="202">
        <v>7.32</v>
      </c>
      <c r="X41" s="202">
        <v>16.12</v>
      </c>
      <c r="Y41" s="202">
        <v>0</v>
      </c>
      <c r="Z41">
        <v>0</v>
      </c>
      <c r="AA41" s="202">
        <v>10.43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28.61</v>
      </c>
      <c r="AH41" s="202">
        <v>0</v>
      </c>
      <c r="AI41" s="202">
        <v>69.61</v>
      </c>
      <c r="AJ41" s="202">
        <v>0</v>
      </c>
      <c r="AK41" s="202">
        <v>0</v>
      </c>
      <c r="AL41" s="202">
        <v>0</v>
      </c>
      <c r="AM41" s="202">
        <v>30</v>
      </c>
      <c r="AN41" s="202">
        <v>0</v>
      </c>
      <c r="AO41">
        <v>0</v>
      </c>
      <c r="AP41" s="202">
        <v>19.329999999999998</v>
      </c>
      <c r="AQ41" s="202">
        <v>7.74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2.4900000000000002</v>
      </c>
      <c r="L42" s="202">
        <v>86.98</v>
      </c>
      <c r="M42" s="202">
        <v>13.63</v>
      </c>
      <c r="N42" s="202">
        <v>35.22</v>
      </c>
      <c r="O42" s="202">
        <v>0</v>
      </c>
      <c r="P42" s="202">
        <v>40.92</v>
      </c>
      <c r="Q42" s="202">
        <v>3.35</v>
      </c>
      <c r="R42" s="202">
        <v>6.92</v>
      </c>
      <c r="S42" s="202">
        <v>0</v>
      </c>
      <c r="T42" s="202">
        <v>0</v>
      </c>
      <c r="U42" s="202">
        <v>62.08</v>
      </c>
      <c r="V42" s="202">
        <v>3.39</v>
      </c>
      <c r="W42" s="202">
        <v>7.32</v>
      </c>
      <c r="X42" s="202">
        <v>16.12</v>
      </c>
      <c r="Y42" s="202">
        <v>0</v>
      </c>
      <c r="Z42">
        <v>0</v>
      </c>
      <c r="AA42" s="202">
        <v>10.43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28.61</v>
      </c>
      <c r="AH42" s="202">
        <v>0</v>
      </c>
      <c r="AI42" s="202">
        <v>69.61</v>
      </c>
      <c r="AJ42" s="202">
        <v>0</v>
      </c>
      <c r="AK42" s="202">
        <v>0</v>
      </c>
      <c r="AL42" s="202">
        <v>0</v>
      </c>
      <c r="AM42" s="202">
        <v>30</v>
      </c>
      <c r="AN42" s="202">
        <v>0</v>
      </c>
      <c r="AO42">
        <v>0</v>
      </c>
      <c r="AP42" s="202">
        <v>19.329999999999998</v>
      </c>
      <c r="AQ42" s="202">
        <v>7.74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2.54</v>
      </c>
      <c r="L43" s="202">
        <v>86.98</v>
      </c>
      <c r="M43" s="202">
        <v>13.63</v>
      </c>
      <c r="N43" s="202">
        <v>35.22</v>
      </c>
      <c r="O43" s="202">
        <v>0</v>
      </c>
      <c r="P43" s="202">
        <v>40.92</v>
      </c>
      <c r="Q43" s="202">
        <v>3.35</v>
      </c>
      <c r="R43" s="202">
        <v>6.92</v>
      </c>
      <c r="S43" s="202">
        <v>0</v>
      </c>
      <c r="T43" s="202">
        <v>0</v>
      </c>
      <c r="U43" s="202">
        <v>62.08</v>
      </c>
      <c r="V43" s="202">
        <v>3.39</v>
      </c>
      <c r="W43" s="202">
        <v>7.32</v>
      </c>
      <c r="X43" s="202">
        <v>16.12</v>
      </c>
      <c r="Y43" s="202">
        <v>0</v>
      </c>
      <c r="Z43">
        <v>0</v>
      </c>
      <c r="AA43" s="202">
        <v>10.43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28.61</v>
      </c>
      <c r="AH43" s="202">
        <v>0</v>
      </c>
      <c r="AI43" s="202">
        <v>69.61</v>
      </c>
      <c r="AJ43" s="202">
        <v>0</v>
      </c>
      <c r="AK43" s="202">
        <v>0</v>
      </c>
      <c r="AL43" s="202">
        <v>0</v>
      </c>
      <c r="AM43" s="202">
        <v>30</v>
      </c>
      <c r="AN43" s="202">
        <v>0</v>
      </c>
      <c r="AO43">
        <v>0</v>
      </c>
      <c r="AP43" s="202">
        <v>19.329999999999998</v>
      </c>
      <c r="AQ43" s="202">
        <v>7.74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2.54</v>
      </c>
      <c r="L44" s="202">
        <v>86.98</v>
      </c>
      <c r="M44" s="202">
        <v>13.63</v>
      </c>
      <c r="N44" s="202">
        <v>35.22</v>
      </c>
      <c r="O44" s="202">
        <v>0</v>
      </c>
      <c r="P44" s="202">
        <v>40.92</v>
      </c>
      <c r="Q44" s="202">
        <v>3.35</v>
      </c>
      <c r="R44" s="202">
        <v>6.92</v>
      </c>
      <c r="S44" s="202">
        <v>0</v>
      </c>
      <c r="T44" s="202">
        <v>0</v>
      </c>
      <c r="U44" s="202">
        <v>62.08</v>
      </c>
      <c r="V44" s="202">
        <v>3.39</v>
      </c>
      <c r="W44" s="202">
        <v>7.32</v>
      </c>
      <c r="X44" s="202">
        <v>16.12</v>
      </c>
      <c r="Y44" s="202">
        <v>0</v>
      </c>
      <c r="Z44">
        <v>0</v>
      </c>
      <c r="AA44" s="202">
        <v>10.43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28.61</v>
      </c>
      <c r="AH44" s="202">
        <v>0</v>
      </c>
      <c r="AI44" s="202">
        <v>69.61</v>
      </c>
      <c r="AJ44" s="202">
        <v>0</v>
      </c>
      <c r="AK44" s="202">
        <v>0</v>
      </c>
      <c r="AL44" s="202">
        <v>0</v>
      </c>
      <c r="AM44" s="202">
        <v>30</v>
      </c>
      <c r="AN44" s="202">
        <v>0</v>
      </c>
      <c r="AO44">
        <v>0</v>
      </c>
      <c r="AP44" s="202">
        <v>19.329999999999998</v>
      </c>
      <c r="AQ44" s="202">
        <v>7.74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2.54</v>
      </c>
      <c r="L45" s="202">
        <v>86.98</v>
      </c>
      <c r="M45" s="202">
        <v>13.63</v>
      </c>
      <c r="N45" s="202">
        <v>35.22</v>
      </c>
      <c r="O45" s="202">
        <v>0</v>
      </c>
      <c r="P45" s="202">
        <v>40.92</v>
      </c>
      <c r="Q45" s="202">
        <v>3.35</v>
      </c>
      <c r="R45" s="202">
        <v>6.92</v>
      </c>
      <c r="S45" s="202">
        <v>0</v>
      </c>
      <c r="T45" s="202">
        <v>0</v>
      </c>
      <c r="U45" s="202">
        <v>62.08</v>
      </c>
      <c r="V45" s="202">
        <v>3.39</v>
      </c>
      <c r="W45" s="202">
        <v>7.32</v>
      </c>
      <c r="X45" s="202">
        <v>16.12</v>
      </c>
      <c r="Y45" s="202">
        <v>0</v>
      </c>
      <c r="Z45">
        <v>0</v>
      </c>
      <c r="AA45" s="202">
        <v>10.43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28.61</v>
      </c>
      <c r="AH45" s="202">
        <v>0</v>
      </c>
      <c r="AI45" s="202">
        <v>69.61</v>
      </c>
      <c r="AJ45" s="202">
        <v>0</v>
      </c>
      <c r="AK45" s="202">
        <v>0</v>
      </c>
      <c r="AL45" s="202">
        <v>0</v>
      </c>
      <c r="AM45" s="202">
        <v>30</v>
      </c>
      <c r="AN45" s="202">
        <v>0</v>
      </c>
      <c r="AO45">
        <v>0</v>
      </c>
      <c r="AP45" s="202">
        <v>19.329999999999998</v>
      </c>
      <c r="AQ45" s="202">
        <v>7.74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2.54</v>
      </c>
      <c r="L46" s="202">
        <v>86.98</v>
      </c>
      <c r="M46" s="202">
        <v>13.63</v>
      </c>
      <c r="N46" s="202">
        <v>35.22</v>
      </c>
      <c r="O46" s="202">
        <v>0</v>
      </c>
      <c r="P46" s="202">
        <v>40.92</v>
      </c>
      <c r="Q46" s="202">
        <v>3.35</v>
      </c>
      <c r="R46" s="202">
        <v>6.92</v>
      </c>
      <c r="S46" s="202">
        <v>0</v>
      </c>
      <c r="T46" s="202">
        <v>0</v>
      </c>
      <c r="U46" s="202">
        <v>62.08</v>
      </c>
      <c r="V46" s="202">
        <v>3.39</v>
      </c>
      <c r="W46" s="202">
        <v>7.32</v>
      </c>
      <c r="X46" s="202">
        <v>16.12</v>
      </c>
      <c r="Y46" s="202">
        <v>0</v>
      </c>
      <c r="Z46">
        <v>0</v>
      </c>
      <c r="AA46" s="202">
        <v>10.43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28.61</v>
      </c>
      <c r="AH46" s="202">
        <v>0</v>
      </c>
      <c r="AI46" s="202">
        <v>69.61</v>
      </c>
      <c r="AJ46" s="202">
        <v>0</v>
      </c>
      <c r="AK46" s="202">
        <v>0</v>
      </c>
      <c r="AL46" s="202">
        <v>0</v>
      </c>
      <c r="AM46" s="202">
        <v>30</v>
      </c>
      <c r="AN46" s="202">
        <v>0</v>
      </c>
      <c r="AO46">
        <v>0</v>
      </c>
      <c r="AP46" s="202">
        <v>19.329999999999998</v>
      </c>
      <c r="AQ46" s="202">
        <v>7.74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2.56</v>
      </c>
      <c r="L47" s="202">
        <v>87.97</v>
      </c>
      <c r="M47" s="202">
        <v>13.63</v>
      </c>
      <c r="N47" s="202">
        <v>35.22</v>
      </c>
      <c r="O47" s="202">
        <v>0</v>
      </c>
      <c r="P47" s="202">
        <v>23.19</v>
      </c>
      <c r="Q47" s="202">
        <v>3.54</v>
      </c>
      <c r="R47" s="202">
        <v>6.92</v>
      </c>
      <c r="S47" s="202">
        <v>0</v>
      </c>
      <c r="T47" s="202">
        <v>0</v>
      </c>
      <c r="U47" s="202">
        <v>62.08</v>
      </c>
      <c r="V47" s="202">
        <v>3.39</v>
      </c>
      <c r="W47" s="202">
        <v>7.32</v>
      </c>
      <c r="X47" s="202">
        <v>16.12</v>
      </c>
      <c r="Y47" s="202">
        <v>0</v>
      </c>
      <c r="Z47">
        <v>0</v>
      </c>
      <c r="AA47" s="202">
        <v>10.43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28.61</v>
      </c>
      <c r="AH47" s="202">
        <v>0</v>
      </c>
      <c r="AI47" s="202">
        <v>69.61</v>
      </c>
      <c r="AJ47" s="202">
        <v>0</v>
      </c>
      <c r="AK47" s="202">
        <v>0</v>
      </c>
      <c r="AL47" s="202">
        <v>0</v>
      </c>
      <c r="AM47" s="202">
        <v>30</v>
      </c>
      <c r="AN47" s="202">
        <v>0</v>
      </c>
      <c r="AO47">
        <v>0</v>
      </c>
      <c r="AP47" s="202">
        <v>19.46</v>
      </c>
      <c r="AQ47" s="202">
        <v>7.79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2.56</v>
      </c>
      <c r="L48" s="202">
        <v>87.97</v>
      </c>
      <c r="M48" s="202">
        <v>13.63</v>
      </c>
      <c r="N48" s="202">
        <v>35.22</v>
      </c>
      <c r="O48" s="202">
        <v>0</v>
      </c>
      <c r="P48" s="202">
        <v>23.19</v>
      </c>
      <c r="Q48" s="202">
        <v>3.54</v>
      </c>
      <c r="R48" s="202">
        <v>6.92</v>
      </c>
      <c r="S48" s="202">
        <v>0</v>
      </c>
      <c r="T48" s="202">
        <v>0</v>
      </c>
      <c r="U48" s="202">
        <v>62.08</v>
      </c>
      <c r="V48" s="202">
        <v>3.39</v>
      </c>
      <c r="W48" s="202">
        <v>7.32</v>
      </c>
      <c r="X48" s="202">
        <v>16.12</v>
      </c>
      <c r="Y48" s="202">
        <v>0</v>
      </c>
      <c r="Z48">
        <v>0</v>
      </c>
      <c r="AA48" s="202">
        <v>10.43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28.61</v>
      </c>
      <c r="AH48" s="202">
        <v>0</v>
      </c>
      <c r="AI48" s="202">
        <v>69.61</v>
      </c>
      <c r="AJ48" s="202">
        <v>0</v>
      </c>
      <c r="AK48" s="202">
        <v>0</v>
      </c>
      <c r="AL48" s="202">
        <v>0</v>
      </c>
      <c r="AM48" s="202">
        <v>30</v>
      </c>
      <c r="AN48" s="202">
        <v>0</v>
      </c>
      <c r="AO48">
        <v>0</v>
      </c>
      <c r="AP48" s="202">
        <v>19.46</v>
      </c>
      <c r="AQ48" s="202">
        <v>7.79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2.56</v>
      </c>
      <c r="L49" s="202">
        <v>87.97</v>
      </c>
      <c r="M49" s="202">
        <v>13.63</v>
      </c>
      <c r="N49" s="202">
        <v>35.22</v>
      </c>
      <c r="O49" s="202">
        <v>0</v>
      </c>
      <c r="P49" s="202">
        <v>23.19</v>
      </c>
      <c r="Q49" s="202">
        <v>3.54</v>
      </c>
      <c r="R49" s="202">
        <v>6.92</v>
      </c>
      <c r="S49" s="202">
        <v>0</v>
      </c>
      <c r="T49" s="202">
        <v>0</v>
      </c>
      <c r="U49" s="202">
        <v>62.08</v>
      </c>
      <c r="V49" s="202">
        <v>3.39</v>
      </c>
      <c r="W49" s="202">
        <v>7.32</v>
      </c>
      <c r="X49" s="202">
        <v>16.12</v>
      </c>
      <c r="Y49" s="202">
        <v>0</v>
      </c>
      <c r="Z49">
        <v>0</v>
      </c>
      <c r="AA49" s="202">
        <v>10.43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28.61</v>
      </c>
      <c r="AH49" s="202">
        <v>0</v>
      </c>
      <c r="AI49" s="202">
        <v>69.61</v>
      </c>
      <c r="AJ49" s="202">
        <v>0</v>
      </c>
      <c r="AK49" s="202">
        <v>0</v>
      </c>
      <c r="AL49" s="202">
        <v>0</v>
      </c>
      <c r="AM49" s="202">
        <v>30</v>
      </c>
      <c r="AN49" s="202">
        <v>0</v>
      </c>
      <c r="AO49">
        <v>0</v>
      </c>
      <c r="AP49" s="202">
        <v>19.329999999999998</v>
      </c>
      <c r="AQ49" s="202">
        <v>7.73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2.56</v>
      </c>
      <c r="L50" s="202">
        <v>87.97</v>
      </c>
      <c r="M50" s="202">
        <v>13.63</v>
      </c>
      <c r="N50" s="202">
        <v>35.22</v>
      </c>
      <c r="O50" s="202">
        <v>0</v>
      </c>
      <c r="P50" s="202">
        <v>23.19</v>
      </c>
      <c r="Q50" s="202">
        <v>3.54</v>
      </c>
      <c r="R50" s="202">
        <v>6.92</v>
      </c>
      <c r="S50" s="202">
        <v>0</v>
      </c>
      <c r="T50" s="202">
        <v>0</v>
      </c>
      <c r="U50" s="202">
        <v>62.08</v>
      </c>
      <c r="V50" s="202">
        <v>3.39</v>
      </c>
      <c r="W50" s="202">
        <v>7.32</v>
      </c>
      <c r="X50" s="202">
        <v>16.12</v>
      </c>
      <c r="Y50" s="202">
        <v>0</v>
      </c>
      <c r="Z50">
        <v>0</v>
      </c>
      <c r="AA50" s="202">
        <v>10.43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28.61</v>
      </c>
      <c r="AH50" s="202">
        <v>0</v>
      </c>
      <c r="AI50" s="202">
        <v>69.61</v>
      </c>
      <c r="AJ50" s="202">
        <v>0</v>
      </c>
      <c r="AK50" s="202">
        <v>0</v>
      </c>
      <c r="AL50" s="202">
        <v>0</v>
      </c>
      <c r="AM50" s="202">
        <v>30</v>
      </c>
      <c r="AN50" s="202">
        <v>0</v>
      </c>
      <c r="AO50">
        <v>0</v>
      </c>
      <c r="AP50" s="202">
        <v>19.329999999999998</v>
      </c>
      <c r="AQ50" s="202">
        <v>7.73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2.56</v>
      </c>
      <c r="L51" s="202">
        <v>87.97</v>
      </c>
      <c r="M51" s="202">
        <v>13.63</v>
      </c>
      <c r="N51" s="202">
        <v>35.22</v>
      </c>
      <c r="O51" s="202">
        <v>0</v>
      </c>
      <c r="P51" s="202">
        <v>23.19</v>
      </c>
      <c r="Q51" s="202">
        <v>3.54</v>
      </c>
      <c r="R51" s="202">
        <v>6.92</v>
      </c>
      <c r="S51" s="202">
        <v>0</v>
      </c>
      <c r="T51" s="202">
        <v>0</v>
      </c>
      <c r="U51" s="202">
        <v>58.37</v>
      </c>
      <c r="V51" s="202">
        <v>3.39</v>
      </c>
      <c r="W51" s="202">
        <v>7.32</v>
      </c>
      <c r="X51" s="202">
        <v>16.12</v>
      </c>
      <c r="Y51" s="202">
        <v>0</v>
      </c>
      <c r="Z51">
        <v>0</v>
      </c>
      <c r="AA51" s="202">
        <v>10.43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28</v>
      </c>
      <c r="AH51" s="202">
        <v>0</v>
      </c>
      <c r="AI51" s="202">
        <v>69.61</v>
      </c>
      <c r="AJ51" s="202">
        <v>0</v>
      </c>
      <c r="AK51" s="202">
        <v>0</v>
      </c>
      <c r="AL51" s="202">
        <v>0</v>
      </c>
      <c r="AM51" s="202">
        <v>30</v>
      </c>
      <c r="AN51" s="202">
        <v>0</v>
      </c>
      <c r="AO51">
        <v>0</v>
      </c>
      <c r="AP51" s="202">
        <v>19.329999999999998</v>
      </c>
      <c r="AQ51" s="202">
        <v>7.73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2.56</v>
      </c>
      <c r="L52" s="202">
        <v>87.97</v>
      </c>
      <c r="M52" s="202">
        <v>13.63</v>
      </c>
      <c r="N52" s="202">
        <v>35.22</v>
      </c>
      <c r="O52" s="202">
        <v>0</v>
      </c>
      <c r="P52" s="202">
        <v>23.19</v>
      </c>
      <c r="Q52" s="202">
        <v>3.54</v>
      </c>
      <c r="R52" s="202">
        <v>6.92</v>
      </c>
      <c r="S52" s="202">
        <v>0</v>
      </c>
      <c r="T52" s="202">
        <v>0</v>
      </c>
      <c r="U52" s="202">
        <v>55.36</v>
      </c>
      <c r="V52" s="202">
        <v>3.39</v>
      </c>
      <c r="W52" s="202">
        <v>7.32</v>
      </c>
      <c r="X52" s="202">
        <v>16.12</v>
      </c>
      <c r="Y52" s="202">
        <v>0</v>
      </c>
      <c r="Z52">
        <v>0</v>
      </c>
      <c r="AA52" s="202">
        <v>10.43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28</v>
      </c>
      <c r="AH52" s="202">
        <v>0</v>
      </c>
      <c r="AI52" s="202">
        <v>69.61</v>
      </c>
      <c r="AJ52" s="202">
        <v>0</v>
      </c>
      <c r="AK52" s="202">
        <v>0</v>
      </c>
      <c r="AL52" s="202">
        <v>0</v>
      </c>
      <c r="AM52" s="202">
        <v>30</v>
      </c>
      <c r="AN52" s="202">
        <v>0</v>
      </c>
      <c r="AO52">
        <v>0</v>
      </c>
      <c r="AP52" s="202">
        <v>19.329999999999998</v>
      </c>
      <c r="AQ52" s="202">
        <v>7.73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2.56</v>
      </c>
      <c r="L53" s="202">
        <v>87.97</v>
      </c>
      <c r="M53" s="202">
        <v>13.63</v>
      </c>
      <c r="N53" s="202">
        <v>35.22</v>
      </c>
      <c r="O53" s="202">
        <v>0</v>
      </c>
      <c r="P53" s="202">
        <v>23.19</v>
      </c>
      <c r="Q53" s="202">
        <v>3.54</v>
      </c>
      <c r="R53" s="202">
        <v>6.92</v>
      </c>
      <c r="S53" s="202">
        <v>0</v>
      </c>
      <c r="T53" s="202">
        <v>0</v>
      </c>
      <c r="U53" s="202">
        <v>51.73</v>
      </c>
      <c r="V53" s="202">
        <v>3.39</v>
      </c>
      <c r="W53" s="202">
        <v>7.32</v>
      </c>
      <c r="X53" s="202">
        <v>16.12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28</v>
      </c>
      <c r="AH53" s="202">
        <v>0</v>
      </c>
      <c r="AI53" s="202">
        <v>69.61</v>
      </c>
      <c r="AJ53" s="202">
        <v>0</v>
      </c>
      <c r="AK53" s="202">
        <v>0</v>
      </c>
      <c r="AL53" s="202">
        <v>0</v>
      </c>
      <c r="AM53" s="202">
        <v>30</v>
      </c>
      <c r="AN53" s="202">
        <v>0</v>
      </c>
      <c r="AO53">
        <v>0</v>
      </c>
      <c r="AP53" s="202">
        <v>19.329999999999998</v>
      </c>
      <c r="AQ53" s="202">
        <v>7.73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2.56</v>
      </c>
      <c r="L54" s="202">
        <v>87.97</v>
      </c>
      <c r="M54" s="202">
        <v>13.63</v>
      </c>
      <c r="N54" s="202">
        <v>35.22</v>
      </c>
      <c r="O54" s="202">
        <v>0</v>
      </c>
      <c r="P54" s="202">
        <v>23.19</v>
      </c>
      <c r="Q54" s="202">
        <v>3.54</v>
      </c>
      <c r="R54" s="202">
        <v>6.92</v>
      </c>
      <c r="S54" s="202">
        <v>0</v>
      </c>
      <c r="T54" s="202">
        <v>0</v>
      </c>
      <c r="U54" s="202">
        <v>51.73</v>
      </c>
      <c r="V54" s="202">
        <v>3.39</v>
      </c>
      <c r="W54" s="202">
        <v>7.32</v>
      </c>
      <c r="X54" s="202">
        <v>16.12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28</v>
      </c>
      <c r="AH54" s="202">
        <v>0</v>
      </c>
      <c r="AI54" s="202">
        <v>69.61</v>
      </c>
      <c r="AJ54" s="202">
        <v>0</v>
      </c>
      <c r="AK54" s="202">
        <v>0</v>
      </c>
      <c r="AL54" s="202">
        <v>0</v>
      </c>
      <c r="AM54" s="202">
        <v>30</v>
      </c>
      <c r="AN54" s="202">
        <v>0</v>
      </c>
      <c r="AO54">
        <v>0</v>
      </c>
      <c r="AP54" s="202">
        <v>19.329999999999998</v>
      </c>
      <c r="AQ54" s="202">
        <v>7.73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2.56</v>
      </c>
      <c r="L55" s="202">
        <v>87.97</v>
      </c>
      <c r="M55" s="202">
        <v>13.63</v>
      </c>
      <c r="N55" s="202">
        <v>35.22</v>
      </c>
      <c r="O55" s="202">
        <v>0</v>
      </c>
      <c r="P55" s="202">
        <v>40.74</v>
      </c>
      <c r="Q55" s="202">
        <v>3.54</v>
      </c>
      <c r="R55" s="202">
        <v>6.92</v>
      </c>
      <c r="S55" s="202">
        <v>0</v>
      </c>
      <c r="T55" s="202">
        <v>0</v>
      </c>
      <c r="U55" s="202">
        <v>51.73</v>
      </c>
      <c r="V55" s="202">
        <v>3.39</v>
      </c>
      <c r="W55" s="202">
        <v>13.32</v>
      </c>
      <c r="X55" s="202">
        <v>29.31</v>
      </c>
      <c r="Y55" s="202">
        <v>0</v>
      </c>
      <c r="Z55">
        <v>0</v>
      </c>
      <c r="AA55" s="202">
        <v>0</v>
      </c>
      <c r="AB55" s="202">
        <v>3.13</v>
      </c>
      <c r="AC55" s="202">
        <v>0</v>
      </c>
      <c r="AD55" s="202">
        <v>0</v>
      </c>
      <c r="AE55" s="202">
        <v>0</v>
      </c>
      <c r="AF55" s="202">
        <v>0</v>
      </c>
      <c r="AG55" s="202">
        <v>28</v>
      </c>
      <c r="AH55" s="202">
        <v>0</v>
      </c>
      <c r="AI55" s="202">
        <v>69.61</v>
      </c>
      <c r="AJ55" s="202">
        <v>0</v>
      </c>
      <c r="AK55" s="202">
        <v>0</v>
      </c>
      <c r="AL55" s="202">
        <v>0</v>
      </c>
      <c r="AM55" s="202">
        <v>30</v>
      </c>
      <c r="AN55" s="202">
        <v>0</v>
      </c>
      <c r="AO55">
        <v>0</v>
      </c>
      <c r="AP55" s="202">
        <v>19.329999999999998</v>
      </c>
      <c r="AQ55" s="202">
        <v>7.73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2.56</v>
      </c>
      <c r="L56" s="202">
        <v>87.97</v>
      </c>
      <c r="M56" s="202">
        <v>13.63</v>
      </c>
      <c r="N56" s="202">
        <v>35.22</v>
      </c>
      <c r="O56" s="202">
        <v>0</v>
      </c>
      <c r="P56" s="202">
        <v>40.92</v>
      </c>
      <c r="Q56" s="202">
        <v>3.54</v>
      </c>
      <c r="R56" s="202">
        <v>6.92</v>
      </c>
      <c r="S56" s="202">
        <v>0</v>
      </c>
      <c r="T56" s="202">
        <v>0</v>
      </c>
      <c r="U56" s="202">
        <v>51.73</v>
      </c>
      <c r="V56" s="202">
        <v>3.39</v>
      </c>
      <c r="W56" s="202">
        <v>13.32</v>
      </c>
      <c r="X56" s="202">
        <v>29.31</v>
      </c>
      <c r="Y56" s="202">
        <v>0</v>
      </c>
      <c r="Z56">
        <v>0</v>
      </c>
      <c r="AA56" s="202">
        <v>0</v>
      </c>
      <c r="AB56" s="202">
        <v>3.13</v>
      </c>
      <c r="AC56" s="202">
        <v>0</v>
      </c>
      <c r="AD56" s="202">
        <v>0</v>
      </c>
      <c r="AE56" s="202">
        <v>0</v>
      </c>
      <c r="AF56" s="202">
        <v>0</v>
      </c>
      <c r="AG56" s="202">
        <v>28</v>
      </c>
      <c r="AH56" s="202">
        <v>0</v>
      </c>
      <c r="AI56" s="202">
        <v>69.61</v>
      </c>
      <c r="AJ56" s="202">
        <v>0</v>
      </c>
      <c r="AK56" s="202">
        <v>0</v>
      </c>
      <c r="AL56" s="202">
        <v>0</v>
      </c>
      <c r="AM56" s="202">
        <v>30</v>
      </c>
      <c r="AN56" s="202">
        <v>0</v>
      </c>
      <c r="AO56">
        <v>0</v>
      </c>
      <c r="AP56" s="202">
        <v>19.329999999999998</v>
      </c>
      <c r="AQ56" s="202">
        <v>7.73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2.56</v>
      </c>
      <c r="L57" s="202">
        <v>87.97</v>
      </c>
      <c r="M57" s="202">
        <v>13.63</v>
      </c>
      <c r="N57" s="202">
        <v>35.22</v>
      </c>
      <c r="O57" s="202">
        <v>0</v>
      </c>
      <c r="P57" s="202">
        <v>40.92</v>
      </c>
      <c r="Q57" s="202">
        <v>3.54</v>
      </c>
      <c r="R57" s="202">
        <v>6.92</v>
      </c>
      <c r="S57" s="202">
        <v>0</v>
      </c>
      <c r="T57" s="202">
        <v>0</v>
      </c>
      <c r="U57" s="202">
        <v>51.73</v>
      </c>
      <c r="V57" s="202">
        <v>3.39</v>
      </c>
      <c r="W57" s="202">
        <v>13.32</v>
      </c>
      <c r="X57" s="202">
        <v>29.31</v>
      </c>
      <c r="Y57" s="202">
        <v>0</v>
      </c>
      <c r="Z57">
        <v>0</v>
      </c>
      <c r="AA57" s="202">
        <v>0</v>
      </c>
      <c r="AB57" s="202">
        <v>3.13</v>
      </c>
      <c r="AC57" s="202">
        <v>0</v>
      </c>
      <c r="AD57" s="202">
        <v>0</v>
      </c>
      <c r="AE57" s="202">
        <v>0</v>
      </c>
      <c r="AF57" s="202">
        <v>0</v>
      </c>
      <c r="AG57" s="202">
        <v>28</v>
      </c>
      <c r="AH57" s="202">
        <v>0</v>
      </c>
      <c r="AI57" s="202">
        <v>69.61</v>
      </c>
      <c r="AJ57" s="202">
        <v>0</v>
      </c>
      <c r="AK57" s="202">
        <v>0</v>
      </c>
      <c r="AL57" s="202">
        <v>0</v>
      </c>
      <c r="AM57" s="202">
        <v>30</v>
      </c>
      <c r="AN57" s="202">
        <v>0</v>
      </c>
      <c r="AO57">
        <v>0</v>
      </c>
      <c r="AP57" s="202">
        <v>19.329999999999998</v>
      </c>
      <c r="AQ57" s="202">
        <v>7.73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2.56</v>
      </c>
      <c r="L58" s="202">
        <v>87.97</v>
      </c>
      <c r="M58" s="202">
        <v>13.63</v>
      </c>
      <c r="N58" s="202">
        <v>35.22</v>
      </c>
      <c r="O58" s="202">
        <v>0</v>
      </c>
      <c r="P58" s="202">
        <v>40.92</v>
      </c>
      <c r="Q58" s="202">
        <v>3.54</v>
      </c>
      <c r="R58" s="202">
        <v>6.92</v>
      </c>
      <c r="S58" s="202">
        <v>0</v>
      </c>
      <c r="T58" s="202">
        <v>0</v>
      </c>
      <c r="U58" s="202">
        <v>51.73</v>
      </c>
      <c r="V58" s="202">
        <v>3.39</v>
      </c>
      <c r="W58" s="202">
        <v>13.32</v>
      </c>
      <c r="X58" s="202">
        <v>29.31</v>
      </c>
      <c r="Y58" s="202">
        <v>0</v>
      </c>
      <c r="Z58">
        <v>0</v>
      </c>
      <c r="AA58" s="202">
        <v>0</v>
      </c>
      <c r="AB58" s="202">
        <v>3.13</v>
      </c>
      <c r="AC58" s="202">
        <v>0</v>
      </c>
      <c r="AD58" s="202">
        <v>0</v>
      </c>
      <c r="AE58" s="202">
        <v>0</v>
      </c>
      <c r="AF58" s="202">
        <v>0</v>
      </c>
      <c r="AG58" s="202">
        <v>28</v>
      </c>
      <c r="AH58" s="202">
        <v>0</v>
      </c>
      <c r="AI58" s="202">
        <v>69.61</v>
      </c>
      <c r="AJ58" s="202">
        <v>0</v>
      </c>
      <c r="AK58" s="202">
        <v>0</v>
      </c>
      <c r="AL58" s="202">
        <v>0</v>
      </c>
      <c r="AM58" s="202">
        <v>30</v>
      </c>
      <c r="AN58" s="202">
        <v>0</v>
      </c>
      <c r="AO58">
        <v>0</v>
      </c>
      <c r="AP58" s="202">
        <v>19.329999999999998</v>
      </c>
      <c r="AQ58" s="202">
        <v>7.73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2.56</v>
      </c>
      <c r="L59" s="202">
        <v>87.97</v>
      </c>
      <c r="M59" s="202">
        <v>13.63</v>
      </c>
      <c r="N59" s="202">
        <v>35.22</v>
      </c>
      <c r="O59" s="202">
        <v>0</v>
      </c>
      <c r="P59" s="202">
        <v>40.92</v>
      </c>
      <c r="Q59" s="202">
        <v>3.54</v>
      </c>
      <c r="R59" s="202">
        <v>6.92</v>
      </c>
      <c r="S59" s="202">
        <v>0</v>
      </c>
      <c r="T59" s="202">
        <v>0</v>
      </c>
      <c r="U59" s="202">
        <v>51.73</v>
      </c>
      <c r="V59" s="202">
        <v>3.39</v>
      </c>
      <c r="W59" s="202">
        <v>13.32</v>
      </c>
      <c r="X59" s="202">
        <v>29.31</v>
      </c>
      <c r="Y59" s="202">
        <v>0</v>
      </c>
      <c r="Z59">
        <v>0</v>
      </c>
      <c r="AA59" s="202">
        <v>0</v>
      </c>
      <c r="AB59" s="202">
        <v>3.13</v>
      </c>
      <c r="AC59" s="202">
        <v>0</v>
      </c>
      <c r="AD59" s="202">
        <v>0</v>
      </c>
      <c r="AE59" s="202">
        <v>0</v>
      </c>
      <c r="AF59" s="202">
        <v>0</v>
      </c>
      <c r="AG59" s="202">
        <v>28</v>
      </c>
      <c r="AH59" s="202">
        <v>0</v>
      </c>
      <c r="AI59" s="202">
        <v>69.61</v>
      </c>
      <c r="AJ59" s="202">
        <v>0</v>
      </c>
      <c r="AK59" s="202">
        <v>0</v>
      </c>
      <c r="AL59" s="202">
        <v>0</v>
      </c>
      <c r="AM59" s="202">
        <v>30</v>
      </c>
      <c r="AN59" s="202">
        <v>0</v>
      </c>
      <c r="AO59">
        <v>0</v>
      </c>
      <c r="AP59" s="202">
        <v>19.329999999999998</v>
      </c>
      <c r="AQ59" s="202">
        <v>7.73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2.56</v>
      </c>
      <c r="L60" s="202">
        <v>87.97</v>
      </c>
      <c r="M60" s="202">
        <v>13.63</v>
      </c>
      <c r="N60" s="202">
        <v>35.22</v>
      </c>
      <c r="O60" s="202">
        <v>0</v>
      </c>
      <c r="P60" s="202">
        <v>40.92</v>
      </c>
      <c r="Q60" s="202">
        <v>3.54</v>
      </c>
      <c r="R60" s="202">
        <v>6.92</v>
      </c>
      <c r="S60" s="202">
        <v>0</v>
      </c>
      <c r="T60" s="202">
        <v>0</v>
      </c>
      <c r="U60" s="202">
        <v>51.73</v>
      </c>
      <c r="V60" s="202">
        <v>3.39</v>
      </c>
      <c r="W60" s="202">
        <v>13.32</v>
      </c>
      <c r="X60" s="202">
        <v>29.31</v>
      </c>
      <c r="Y60" s="202">
        <v>0</v>
      </c>
      <c r="Z60">
        <v>0</v>
      </c>
      <c r="AA60" s="202">
        <v>0</v>
      </c>
      <c r="AB60" s="202">
        <v>3.13</v>
      </c>
      <c r="AC60" s="202">
        <v>0</v>
      </c>
      <c r="AD60" s="202">
        <v>0</v>
      </c>
      <c r="AE60" s="202">
        <v>0</v>
      </c>
      <c r="AF60" s="202">
        <v>0</v>
      </c>
      <c r="AG60" s="202">
        <v>28</v>
      </c>
      <c r="AH60" s="202">
        <v>0</v>
      </c>
      <c r="AI60" s="202">
        <v>69.61</v>
      </c>
      <c r="AJ60" s="202">
        <v>0</v>
      </c>
      <c r="AK60" s="202">
        <v>0</v>
      </c>
      <c r="AL60" s="202">
        <v>0</v>
      </c>
      <c r="AM60" s="202">
        <v>30</v>
      </c>
      <c r="AN60" s="202">
        <v>0</v>
      </c>
      <c r="AO60">
        <v>0</v>
      </c>
      <c r="AP60" s="202">
        <v>19.329999999999998</v>
      </c>
      <c r="AQ60" s="202">
        <v>7.73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2.41</v>
      </c>
      <c r="L61" s="202">
        <v>86.98</v>
      </c>
      <c r="M61" s="202">
        <v>13.63</v>
      </c>
      <c r="N61" s="202">
        <v>35.22</v>
      </c>
      <c r="O61" s="202">
        <v>0</v>
      </c>
      <c r="P61" s="202">
        <v>40.92</v>
      </c>
      <c r="Q61" s="202">
        <v>3.35</v>
      </c>
      <c r="R61" s="202">
        <v>6.92</v>
      </c>
      <c r="S61" s="202">
        <v>0</v>
      </c>
      <c r="T61" s="202">
        <v>0</v>
      </c>
      <c r="U61" s="202">
        <v>51.73</v>
      </c>
      <c r="V61" s="202">
        <v>6.17</v>
      </c>
      <c r="W61" s="202">
        <v>13.32</v>
      </c>
      <c r="X61" s="202">
        <v>29.31</v>
      </c>
      <c r="Y61" s="202">
        <v>0</v>
      </c>
      <c r="Z61">
        <v>0</v>
      </c>
      <c r="AA61" s="202">
        <v>9.8800000000000008</v>
      </c>
      <c r="AB61" s="202">
        <v>3.13</v>
      </c>
      <c r="AC61" s="202">
        <v>0</v>
      </c>
      <c r="AD61" s="202">
        <v>0</v>
      </c>
      <c r="AE61" s="202">
        <v>0</v>
      </c>
      <c r="AF61" s="202">
        <v>0</v>
      </c>
      <c r="AG61" s="202">
        <v>28</v>
      </c>
      <c r="AH61" s="202">
        <v>0</v>
      </c>
      <c r="AI61" s="202">
        <v>69.61</v>
      </c>
      <c r="AJ61" s="202">
        <v>0</v>
      </c>
      <c r="AK61" s="202">
        <v>0</v>
      </c>
      <c r="AL61" s="202">
        <v>0</v>
      </c>
      <c r="AM61" s="202">
        <v>30</v>
      </c>
      <c r="AN61" s="202">
        <v>0</v>
      </c>
      <c r="AO61">
        <v>0</v>
      </c>
      <c r="AP61" s="202">
        <v>19.329999999999998</v>
      </c>
      <c r="AQ61" s="202">
        <v>7.73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2.4900000000000002</v>
      </c>
      <c r="L62" s="202">
        <v>86.98</v>
      </c>
      <c r="M62" s="202">
        <v>13.63</v>
      </c>
      <c r="N62" s="202">
        <v>35.22</v>
      </c>
      <c r="O62" s="202">
        <v>0</v>
      </c>
      <c r="P62" s="202">
        <v>40.92</v>
      </c>
      <c r="Q62" s="202">
        <v>3.35</v>
      </c>
      <c r="R62" s="202">
        <v>6.92</v>
      </c>
      <c r="S62" s="202">
        <v>0</v>
      </c>
      <c r="T62" s="202">
        <v>0</v>
      </c>
      <c r="U62" s="202">
        <v>51.73</v>
      </c>
      <c r="V62" s="202">
        <v>6.17</v>
      </c>
      <c r="W62" s="202">
        <v>13.32</v>
      </c>
      <c r="X62" s="202">
        <v>29.31</v>
      </c>
      <c r="Y62" s="202">
        <v>0</v>
      </c>
      <c r="Z62">
        <v>0</v>
      </c>
      <c r="AA62" s="202">
        <v>9.7200000000000006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28</v>
      </c>
      <c r="AH62" s="202">
        <v>0</v>
      </c>
      <c r="AI62" s="202">
        <v>69.61</v>
      </c>
      <c r="AJ62" s="202">
        <v>0</v>
      </c>
      <c r="AK62" s="202">
        <v>0</v>
      </c>
      <c r="AL62" s="202">
        <v>0</v>
      </c>
      <c r="AM62" s="202">
        <v>30</v>
      </c>
      <c r="AN62" s="202">
        <v>0</v>
      </c>
      <c r="AO62">
        <v>0</v>
      </c>
      <c r="AP62" s="202">
        <v>19.329999999999998</v>
      </c>
      <c r="AQ62" s="202">
        <v>26.74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2.4900000000000002</v>
      </c>
      <c r="L63" s="202">
        <v>86.98</v>
      </c>
      <c r="M63" s="202">
        <v>13.63</v>
      </c>
      <c r="N63" s="202">
        <v>35.22</v>
      </c>
      <c r="O63" s="202">
        <v>0</v>
      </c>
      <c r="P63" s="202">
        <v>40.92</v>
      </c>
      <c r="Q63" s="202">
        <v>3.35</v>
      </c>
      <c r="R63" s="202">
        <v>6.92</v>
      </c>
      <c r="S63" s="202">
        <v>0</v>
      </c>
      <c r="T63" s="202">
        <v>0</v>
      </c>
      <c r="U63" s="202">
        <v>51.73</v>
      </c>
      <c r="V63" s="202">
        <v>6.17</v>
      </c>
      <c r="W63" s="202">
        <v>13.32</v>
      </c>
      <c r="X63" s="202">
        <v>29.31</v>
      </c>
      <c r="Y63" s="202">
        <v>0</v>
      </c>
      <c r="Z63">
        <v>0</v>
      </c>
      <c r="AA63" s="202">
        <v>9.7200000000000006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28.23</v>
      </c>
      <c r="AH63" s="202">
        <v>0</v>
      </c>
      <c r="AI63" s="202">
        <v>69.61</v>
      </c>
      <c r="AJ63" s="202">
        <v>0</v>
      </c>
      <c r="AK63" s="202">
        <v>0</v>
      </c>
      <c r="AL63" s="202">
        <v>0</v>
      </c>
      <c r="AM63" s="202">
        <v>30</v>
      </c>
      <c r="AN63" s="202">
        <v>0</v>
      </c>
      <c r="AO63">
        <v>0</v>
      </c>
      <c r="AP63" s="202">
        <v>19.329999999999998</v>
      </c>
      <c r="AQ63" s="202">
        <v>26.74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2.4900000000000002</v>
      </c>
      <c r="L64" s="202">
        <v>86.98</v>
      </c>
      <c r="M64" s="202">
        <v>13.63</v>
      </c>
      <c r="N64" s="202">
        <v>35.22</v>
      </c>
      <c r="O64" s="202">
        <v>0</v>
      </c>
      <c r="P64" s="202">
        <v>40.92</v>
      </c>
      <c r="Q64" s="202">
        <v>3.35</v>
      </c>
      <c r="R64" s="202">
        <v>6.92</v>
      </c>
      <c r="S64" s="202">
        <v>0</v>
      </c>
      <c r="T64" s="202">
        <v>0</v>
      </c>
      <c r="U64" s="202">
        <v>51.73</v>
      </c>
      <c r="V64" s="202">
        <v>6.17</v>
      </c>
      <c r="W64" s="202">
        <v>13.32</v>
      </c>
      <c r="X64" s="202">
        <v>29.31</v>
      </c>
      <c r="Y64" s="202">
        <v>0</v>
      </c>
      <c r="Z64">
        <v>0</v>
      </c>
      <c r="AA64" s="202">
        <v>9.7200000000000006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28.23</v>
      </c>
      <c r="AH64" s="202">
        <v>0</v>
      </c>
      <c r="AI64" s="202">
        <v>69.61</v>
      </c>
      <c r="AJ64" s="202">
        <v>0</v>
      </c>
      <c r="AK64" s="202">
        <v>0</v>
      </c>
      <c r="AL64" s="202">
        <v>0</v>
      </c>
      <c r="AM64" s="202">
        <v>30</v>
      </c>
      <c r="AN64" s="202">
        <v>0</v>
      </c>
      <c r="AO64">
        <v>0</v>
      </c>
      <c r="AP64" s="202">
        <v>38.659999999999997</v>
      </c>
      <c r="AQ64" s="202">
        <v>26.74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2.4900000000000002</v>
      </c>
      <c r="L65" s="202">
        <v>86.98</v>
      </c>
      <c r="M65" s="202">
        <v>13.63</v>
      </c>
      <c r="N65" s="202">
        <v>35.22</v>
      </c>
      <c r="O65" s="202">
        <v>0</v>
      </c>
      <c r="P65" s="202">
        <v>40.92</v>
      </c>
      <c r="Q65" s="202">
        <v>3.35</v>
      </c>
      <c r="R65" s="202">
        <v>6.92</v>
      </c>
      <c r="S65" s="202">
        <v>0</v>
      </c>
      <c r="T65" s="202">
        <v>0</v>
      </c>
      <c r="U65" s="202">
        <v>51.73</v>
      </c>
      <c r="V65" s="202">
        <v>6.17</v>
      </c>
      <c r="W65" s="202">
        <v>13.32</v>
      </c>
      <c r="X65" s="202">
        <v>29.31</v>
      </c>
      <c r="Y65" s="202">
        <v>0</v>
      </c>
      <c r="Z65">
        <v>0</v>
      </c>
      <c r="AA65" s="202">
        <v>9.7200000000000006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28.23</v>
      </c>
      <c r="AH65" s="202">
        <v>0</v>
      </c>
      <c r="AI65" s="202">
        <v>69.61</v>
      </c>
      <c r="AJ65" s="202">
        <v>0</v>
      </c>
      <c r="AK65" s="202">
        <v>0</v>
      </c>
      <c r="AL65" s="202">
        <v>0</v>
      </c>
      <c r="AM65" s="202">
        <v>30</v>
      </c>
      <c r="AN65" s="202">
        <v>0</v>
      </c>
      <c r="AO65">
        <v>0</v>
      </c>
      <c r="AP65" s="202">
        <v>48.32</v>
      </c>
      <c r="AQ65" s="202">
        <v>26.74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2.4900000000000002</v>
      </c>
      <c r="L66" s="202">
        <v>86.98</v>
      </c>
      <c r="M66" s="202">
        <v>13.63</v>
      </c>
      <c r="N66" s="202">
        <v>35.22</v>
      </c>
      <c r="O66" s="202">
        <v>0</v>
      </c>
      <c r="P66" s="202">
        <v>40.92</v>
      </c>
      <c r="Q66" s="202">
        <v>3.35</v>
      </c>
      <c r="R66" s="202">
        <v>6.92</v>
      </c>
      <c r="S66" s="202">
        <v>0</v>
      </c>
      <c r="T66" s="202">
        <v>0</v>
      </c>
      <c r="U66" s="202">
        <v>51.73</v>
      </c>
      <c r="V66" s="202">
        <v>6.17</v>
      </c>
      <c r="W66" s="202">
        <v>13.32</v>
      </c>
      <c r="X66" s="202">
        <v>29.31</v>
      </c>
      <c r="Y66" s="202">
        <v>0</v>
      </c>
      <c r="Z66">
        <v>0</v>
      </c>
      <c r="AA66" s="202">
        <v>9.7200000000000006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28.23</v>
      </c>
      <c r="AH66" s="202">
        <v>0</v>
      </c>
      <c r="AI66" s="202">
        <v>69.61</v>
      </c>
      <c r="AJ66" s="202">
        <v>0</v>
      </c>
      <c r="AK66" s="202">
        <v>0</v>
      </c>
      <c r="AL66" s="202">
        <v>0</v>
      </c>
      <c r="AM66" s="202">
        <v>30</v>
      </c>
      <c r="AN66" s="202">
        <v>0</v>
      </c>
      <c r="AO66">
        <v>0</v>
      </c>
      <c r="AP66" s="202">
        <v>48.32</v>
      </c>
      <c r="AQ66" s="202">
        <v>26.74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2.4900000000000002</v>
      </c>
      <c r="L67" s="202">
        <v>86.97</v>
      </c>
      <c r="M67" s="202">
        <v>13.63</v>
      </c>
      <c r="N67" s="202">
        <v>35.22</v>
      </c>
      <c r="O67" s="202">
        <v>0</v>
      </c>
      <c r="P67" s="202">
        <v>40.92</v>
      </c>
      <c r="Q67" s="202">
        <v>3.35</v>
      </c>
      <c r="R67" s="202">
        <v>6.72</v>
      </c>
      <c r="S67" s="202">
        <v>0</v>
      </c>
      <c r="T67" s="202">
        <v>0</v>
      </c>
      <c r="U67" s="202">
        <v>51.73</v>
      </c>
      <c r="V67" s="202">
        <v>6.17</v>
      </c>
      <c r="W67" s="202">
        <v>13.32</v>
      </c>
      <c r="X67" s="202">
        <v>29.31</v>
      </c>
      <c r="Y67" s="202">
        <v>0</v>
      </c>
      <c r="Z67">
        <v>0</v>
      </c>
      <c r="AA67" s="202">
        <v>9.7200000000000006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28.23</v>
      </c>
      <c r="AH67" s="202">
        <v>0</v>
      </c>
      <c r="AI67" s="202">
        <v>69.61</v>
      </c>
      <c r="AJ67" s="202">
        <v>0</v>
      </c>
      <c r="AK67" s="202">
        <v>0</v>
      </c>
      <c r="AL67" s="202">
        <v>0</v>
      </c>
      <c r="AM67" s="202">
        <v>30</v>
      </c>
      <c r="AN67" s="202">
        <v>0</v>
      </c>
      <c r="AO67">
        <v>0</v>
      </c>
      <c r="AP67" s="202">
        <v>75.33</v>
      </c>
      <c r="AQ67" s="202">
        <v>26.74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2.4900000000000002</v>
      </c>
      <c r="L68" s="202">
        <v>86.97</v>
      </c>
      <c r="M68" s="202">
        <v>13.63</v>
      </c>
      <c r="N68" s="202">
        <v>35.22</v>
      </c>
      <c r="O68" s="202">
        <v>0</v>
      </c>
      <c r="P68" s="202">
        <v>40.92</v>
      </c>
      <c r="Q68" s="202">
        <v>3.35</v>
      </c>
      <c r="R68" s="202">
        <v>12.57</v>
      </c>
      <c r="S68" s="202">
        <v>0</v>
      </c>
      <c r="T68" s="202">
        <v>0</v>
      </c>
      <c r="U68" s="202">
        <v>51.73</v>
      </c>
      <c r="V68" s="202">
        <v>6.17</v>
      </c>
      <c r="W68" s="202">
        <v>13.32</v>
      </c>
      <c r="X68" s="202">
        <v>29.31</v>
      </c>
      <c r="Y68" s="202">
        <v>0</v>
      </c>
      <c r="Z68">
        <v>0</v>
      </c>
      <c r="AA68" s="202">
        <v>9.7200000000000006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28.23</v>
      </c>
      <c r="AH68" s="202">
        <v>0</v>
      </c>
      <c r="AI68" s="202">
        <v>69.61</v>
      </c>
      <c r="AJ68" s="202">
        <v>0</v>
      </c>
      <c r="AK68" s="202">
        <v>0</v>
      </c>
      <c r="AL68" s="202">
        <v>0</v>
      </c>
      <c r="AM68" s="202">
        <v>30</v>
      </c>
      <c r="AN68" s="202">
        <v>0</v>
      </c>
      <c r="AO68">
        <v>0</v>
      </c>
      <c r="AP68" s="202">
        <v>75.33</v>
      </c>
      <c r="AQ68" s="202">
        <v>26.74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2.4900000000000002</v>
      </c>
      <c r="L69" s="202">
        <v>86.97</v>
      </c>
      <c r="M69" s="202">
        <v>13.63</v>
      </c>
      <c r="N69" s="202">
        <v>35.22</v>
      </c>
      <c r="O69" s="202">
        <v>0</v>
      </c>
      <c r="P69" s="202">
        <v>40.92</v>
      </c>
      <c r="Q69" s="202">
        <v>3.35</v>
      </c>
      <c r="R69" s="202">
        <v>12.57</v>
      </c>
      <c r="S69" s="202">
        <v>0</v>
      </c>
      <c r="T69" s="202">
        <v>0</v>
      </c>
      <c r="U69" s="202">
        <v>51.73</v>
      </c>
      <c r="V69" s="202">
        <v>6.17</v>
      </c>
      <c r="W69" s="202">
        <v>13.32</v>
      </c>
      <c r="X69" s="202">
        <v>29.31</v>
      </c>
      <c r="Y69" s="202">
        <v>0</v>
      </c>
      <c r="Z69">
        <v>0</v>
      </c>
      <c r="AA69" s="202">
        <v>9.7200000000000006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28.23</v>
      </c>
      <c r="AH69" s="202">
        <v>0</v>
      </c>
      <c r="AI69" s="202">
        <v>69.61</v>
      </c>
      <c r="AJ69" s="202">
        <v>0</v>
      </c>
      <c r="AK69" s="202">
        <v>0</v>
      </c>
      <c r="AL69" s="202">
        <v>0</v>
      </c>
      <c r="AM69" s="202">
        <v>30</v>
      </c>
      <c r="AN69" s="202">
        <v>0</v>
      </c>
      <c r="AO69">
        <v>0</v>
      </c>
      <c r="AP69" s="202">
        <v>75.33</v>
      </c>
      <c r="AQ69" s="202">
        <v>26.74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2.4900000000000002</v>
      </c>
      <c r="L70" s="202">
        <v>96.64</v>
      </c>
      <c r="M70" s="202">
        <v>13.63</v>
      </c>
      <c r="N70" s="202">
        <v>35.22</v>
      </c>
      <c r="O70" s="202">
        <v>0</v>
      </c>
      <c r="P70" s="202">
        <v>40.92</v>
      </c>
      <c r="Q70" s="202">
        <v>3.35</v>
      </c>
      <c r="R70" s="202">
        <v>12.57</v>
      </c>
      <c r="S70" s="202">
        <v>0</v>
      </c>
      <c r="T70" s="202">
        <v>0</v>
      </c>
      <c r="U70" s="202">
        <v>51.73</v>
      </c>
      <c r="V70" s="202">
        <v>6.17</v>
      </c>
      <c r="W70" s="202">
        <v>13.32</v>
      </c>
      <c r="X70" s="202">
        <v>29.31</v>
      </c>
      <c r="Y70" s="202">
        <v>0</v>
      </c>
      <c r="Z70">
        <v>0</v>
      </c>
      <c r="AA70" s="202">
        <v>9.7200000000000006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28.23</v>
      </c>
      <c r="AH70" s="202">
        <v>0</v>
      </c>
      <c r="AI70" s="202">
        <v>69.61</v>
      </c>
      <c r="AJ70" s="202">
        <v>0</v>
      </c>
      <c r="AK70" s="202">
        <v>0</v>
      </c>
      <c r="AL70" s="202">
        <v>0</v>
      </c>
      <c r="AM70" s="202">
        <v>30</v>
      </c>
      <c r="AN70" s="202">
        <v>0</v>
      </c>
      <c r="AO70">
        <v>0</v>
      </c>
      <c r="AP70" s="202">
        <v>64.09</v>
      </c>
      <c r="AQ70" s="202">
        <v>26.74</v>
      </c>
      <c r="AR70" s="202">
        <v>21.79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2.4900000000000002</v>
      </c>
      <c r="L71" s="202">
        <v>106.3</v>
      </c>
      <c r="M71" s="202">
        <v>13.63</v>
      </c>
      <c r="N71" s="202">
        <v>35.22</v>
      </c>
      <c r="O71" s="202">
        <v>0</v>
      </c>
      <c r="P71" s="202">
        <v>40.92</v>
      </c>
      <c r="Q71" s="202">
        <v>3.35</v>
      </c>
      <c r="R71" s="202">
        <v>12.57</v>
      </c>
      <c r="S71" s="202">
        <v>0</v>
      </c>
      <c r="T71" s="202">
        <v>0</v>
      </c>
      <c r="U71" s="202">
        <v>51.73</v>
      </c>
      <c r="V71" s="202">
        <v>6.17</v>
      </c>
      <c r="W71" s="202">
        <v>13.32</v>
      </c>
      <c r="X71" s="202">
        <v>29.31</v>
      </c>
      <c r="Y71" s="202">
        <v>0</v>
      </c>
      <c r="Z71">
        <v>0</v>
      </c>
      <c r="AA71" s="202">
        <v>9.7200000000000006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28.23</v>
      </c>
      <c r="AH71" s="202">
        <v>0</v>
      </c>
      <c r="AI71" s="202">
        <v>69.61</v>
      </c>
      <c r="AJ71" s="202">
        <v>0</v>
      </c>
      <c r="AK71" s="202">
        <v>0</v>
      </c>
      <c r="AL71" s="202">
        <v>0</v>
      </c>
      <c r="AM71" s="202">
        <v>30</v>
      </c>
      <c r="AN71" s="202">
        <v>0</v>
      </c>
      <c r="AO71">
        <v>0</v>
      </c>
      <c r="AP71" s="202">
        <v>61.6</v>
      </c>
      <c r="AQ71" s="202">
        <v>22.54</v>
      </c>
      <c r="AR71" s="202">
        <v>19.09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2.4500000000000002</v>
      </c>
      <c r="L72" s="202">
        <v>164.28</v>
      </c>
      <c r="M72" s="202">
        <v>13.63</v>
      </c>
      <c r="N72" s="202">
        <v>35.22</v>
      </c>
      <c r="O72" s="202">
        <v>0</v>
      </c>
      <c r="P72" s="202">
        <v>40.92</v>
      </c>
      <c r="Q72" s="202">
        <v>3.35</v>
      </c>
      <c r="R72" s="202">
        <v>12.57</v>
      </c>
      <c r="S72" s="202">
        <v>0</v>
      </c>
      <c r="T72" s="202">
        <v>0</v>
      </c>
      <c r="U72" s="202">
        <v>51.73</v>
      </c>
      <c r="V72" s="202">
        <v>6.17</v>
      </c>
      <c r="W72" s="202">
        <v>13.32</v>
      </c>
      <c r="X72" s="202">
        <v>29.31</v>
      </c>
      <c r="Y72" s="202">
        <v>0</v>
      </c>
      <c r="Z72">
        <v>0</v>
      </c>
      <c r="AA72" s="202">
        <v>9.7200000000000006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28.23</v>
      </c>
      <c r="AH72" s="202">
        <v>0</v>
      </c>
      <c r="AI72" s="202">
        <v>69.61</v>
      </c>
      <c r="AJ72" s="202">
        <v>0</v>
      </c>
      <c r="AK72" s="202">
        <v>0</v>
      </c>
      <c r="AL72" s="202">
        <v>0</v>
      </c>
      <c r="AM72" s="202">
        <v>30</v>
      </c>
      <c r="AN72" s="202">
        <v>0</v>
      </c>
      <c r="AO72">
        <v>0</v>
      </c>
      <c r="AP72" s="202">
        <v>61.6</v>
      </c>
      <c r="AQ72" s="202">
        <v>22.54</v>
      </c>
      <c r="AR72" s="202">
        <v>13.24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2.4900000000000002</v>
      </c>
      <c r="L73" s="202">
        <v>242.43</v>
      </c>
      <c r="M73" s="202">
        <v>13.63</v>
      </c>
      <c r="N73" s="202">
        <v>35.22</v>
      </c>
      <c r="O73" s="202">
        <v>0</v>
      </c>
      <c r="P73" s="202">
        <v>40.92</v>
      </c>
      <c r="Q73" s="202">
        <v>3.35</v>
      </c>
      <c r="R73" s="202">
        <v>6.92</v>
      </c>
      <c r="S73" s="202">
        <v>0</v>
      </c>
      <c r="T73" s="202">
        <v>0</v>
      </c>
      <c r="U73" s="202">
        <v>51.73</v>
      </c>
      <c r="V73" s="202">
        <v>6.17</v>
      </c>
      <c r="W73" s="202">
        <v>13.32</v>
      </c>
      <c r="X73" s="202">
        <v>29.31</v>
      </c>
      <c r="Y73" s="202">
        <v>0</v>
      </c>
      <c r="Z73">
        <v>0</v>
      </c>
      <c r="AA73" s="202">
        <v>9.7200000000000006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28.23</v>
      </c>
      <c r="AH73" s="202">
        <v>0</v>
      </c>
      <c r="AI73" s="202">
        <v>69.61</v>
      </c>
      <c r="AJ73" s="202">
        <v>0</v>
      </c>
      <c r="AK73" s="202">
        <v>0</v>
      </c>
      <c r="AL73" s="202">
        <v>0</v>
      </c>
      <c r="AM73" s="202">
        <v>30</v>
      </c>
      <c r="AN73" s="202">
        <v>0</v>
      </c>
      <c r="AO73">
        <v>0</v>
      </c>
      <c r="AP73" s="202">
        <v>19.329999999999998</v>
      </c>
      <c r="AQ73" s="202">
        <v>20.77</v>
      </c>
      <c r="AR73" s="202">
        <v>9.19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2.4900000000000002</v>
      </c>
      <c r="L74" s="202">
        <v>338.24</v>
      </c>
      <c r="M74" s="202">
        <v>13.63</v>
      </c>
      <c r="N74" s="202">
        <v>35.22</v>
      </c>
      <c r="O74" s="202">
        <v>0</v>
      </c>
      <c r="P74" s="202">
        <v>40.92</v>
      </c>
      <c r="Q74" s="202">
        <v>6.1</v>
      </c>
      <c r="R74" s="202">
        <v>12.49</v>
      </c>
      <c r="S74" s="202">
        <v>0</v>
      </c>
      <c r="T74" s="202">
        <v>0</v>
      </c>
      <c r="U74" s="202">
        <v>51.73</v>
      </c>
      <c r="V74" s="202">
        <v>6.17</v>
      </c>
      <c r="W74" s="202">
        <v>13.32</v>
      </c>
      <c r="X74" s="202">
        <v>29.31</v>
      </c>
      <c r="Y74" s="202">
        <v>0</v>
      </c>
      <c r="Z74">
        <v>0</v>
      </c>
      <c r="AA74" s="202">
        <v>9.7200000000000006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28</v>
      </c>
      <c r="AH74" s="202">
        <v>0</v>
      </c>
      <c r="AI74" s="202">
        <v>69.61</v>
      </c>
      <c r="AJ74" s="202">
        <v>0</v>
      </c>
      <c r="AK74" s="202">
        <v>0</v>
      </c>
      <c r="AL74" s="202">
        <v>0</v>
      </c>
      <c r="AM74" s="202">
        <v>30</v>
      </c>
      <c r="AN74" s="202">
        <v>0</v>
      </c>
      <c r="AO74">
        <v>0</v>
      </c>
      <c r="AP74" s="202">
        <v>61.6</v>
      </c>
      <c r="AQ74" s="202">
        <v>22.54</v>
      </c>
      <c r="AR74" s="202">
        <v>5.88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2.4900000000000002</v>
      </c>
      <c r="L75" s="202">
        <v>338.24</v>
      </c>
      <c r="M75" s="202">
        <v>13.63</v>
      </c>
      <c r="N75" s="202">
        <v>35.22</v>
      </c>
      <c r="O75" s="202">
        <v>0</v>
      </c>
      <c r="P75" s="202">
        <v>40.92</v>
      </c>
      <c r="Q75" s="202">
        <v>6.1</v>
      </c>
      <c r="R75" s="202">
        <v>12.57</v>
      </c>
      <c r="S75" s="202">
        <v>0</v>
      </c>
      <c r="T75" s="202">
        <v>0</v>
      </c>
      <c r="U75" s="202">
        <v>51.73</v>
      </c>
      <c r="V75" s="202">
        <v>6.17</v>
      </c>
      <c r="W75" s="202">
        <v>13.32</v>
      </c>
      <c r="X75" s="202">
        <v>29.31</v>
      </c>
      <c r="Y75" s="202">
        <v>0</v>
      </c>
      <c r="Z75">
        <v>0</v>
      </c>
      <c r="AA75" s="202">
        <v>9.7200000000000006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28</v>
      </c>
      <c r="AH75" s="202">
        <v>0</v>
      </c>
      <c r="AI75" s="202">
        <v>69.61</v>
      </c>
      <c r="AJ75" s="202">
        <v>0</v>
      </c>
      <c r="AK75" s="202">
        <v>0</v>
      </c>
      <c r="AL75" s="202">
        <v>0</v>
      </c>
      <c r="AM75" s="202">
        <v>30</v>
      </c>
      <c r="AN75" s="202">
        <v>0</v>
      </c>
      <c r="AO75">
        <v>0</v>
      </c>
      <c r="AP75" s="202">
        <v>61.6</v>
      </c>
      <c r="AQ75" s="202">
        <v>22.54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2.4900000000000002</v>
      </c>
      <c r="L76" s="202">
        <v>338.24</v>
      </c>
      <c r="M76" s="202">
        <v>13.63</v>
      </c>
      <c r="N76" s="202">
        <v>35.22</v>
      </c>
      <c r="O76" s="202">
        <v>0</v>
      </c>
      <c r="P76" s="202">
        <v>40.92</v>
      </c>
      <c r="Q76" s="202">
        <v>6.1</v>
      </c>
      <c r="R76" s="202">
        <v>12.57</v>
      </c>
      <c r="S76" s="202">
        <v>0</v>
      </c>
      <c r="T76" s="202">
        <v>0</v>
      </c>
      <c r="U76" s="202">
        <v>51.73</v>
      </c>
      <c r="V76" s="202">
        <v>6.17</v>
      </c>
      <c r="W76" s="202">
        <v>13.32</v>
      </c>
      <c r="X76" s="202">
        <v>29.31</v>
      </c>
      <c r="Y76" s="202">
        <v>0</v>
      </c>
      <c r="Z76">
        <v>0</v>
      </c>
      <c r="AA76" s="202">
        <v>9.7200000000000006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28</v>
      </c>
      <c r="AH76" s="202">
        <v>0</v>
      </c>
      <c r="AI76" s="202">
        <v>69.61</v>
      </c>
      <c r="AJ76" s="202">
        <v>0</v>
      </c>
      <c r="AK76" s="202">
        <v>0</v>
      </c>
      <c r="AL76" s="202">
        <v>0</v>
      </c>
      <c r="AM76" s="202">
        <v>30</v>
      </c>
      <c r="AN76" s="202">
        <v>0</v>
      </c>
      <c r="AO76">
        <v>0</v>
      </c>
      <c r="AP76" s="202">
        <v>61.6</v>
      </c>
      <c r="AQ76" s="202">
        <v>22.54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2.4900000000000002</v>
      </c>
      <c r="L77" s="202">
        <v>338.24</v>
      </c>
      <c r="M77" s="202">
        <v>13.63</v>
      </c>
      <c r="N77" s="202">
        <v>35.22</v>
      </c>
      <c r="O77" s="202">
        <v>0</v>
      </c>
      <c r="P77" s="202">
        <v>40.92</v>
      </c>
      <c r="Q77" s="202">
        <v>6.1</v>
      </c>
      <c r="R77" s="202">
        <v>12.57</v>
      </c>
      <c r="S77" s="202">
        <v>0</v>
      </c>
      <c r="T77" s="202">
        <v>0</v>
      </c>
      <c r="U77" s="202">
        <v>51.73</v>
      </c>
      <c r="V77" s="202">
        <v>6.17</v>
      </c>
      <c r="W77" s="202">
        <v>13.32</v>
      </c>
      <c r="X77" s="202">
        <v>29.31</v>
      </c>
      <c r="Y77" s="202">
        <v>0</v>
      </c>
      <c r="Z77">
        <v>0</v>
      </c>
      <c r="AA77" s="202">
        <v>9.7200000000000006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28</v>
      </c>
      <c r="AH77" s="202">
        <v>0</v>
      </c>
      <c r="AI77" s="202">
        <v>69.61</v>
      </c>
      <c r="AJ77" s="202">
        <v>0</v>
      </c>
      <c r="AK77" s="202">
        <v>0</v>
      </c>
      <c r="AL77" s="202">
        <v>0</v>
      </c>
      <c r="AM77" s="202">
        <v>30</v>
      </c>
      <c r="AN77" s="202">
        <v>0</v>
      </c>
      <c r="AO77">
        <v>0</v>
      </c>
      <c r="AP77" s="202">
        <v>61.6</v>
      </c>
      <c r="AQ77" s="202">
        <v>22.54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2.4900000000000002</v>
      </c>
      <c r="L78" s="202">
        <v>338.24</v>
      </c>
      <c r="M78" s="202">
        <v>13.63</v>
      </c>
      <c r="N78" s="202">
        <v>35.22</v>
      </c>
      <c r="O78" s="202">
        <v>0</v>
      </c>
      <c r="P78" s="202">
        <v>40.92</v>
      </c>
      <c r="Q78" s="202">
        <v>6.1</v>
      </c>
      <c r="R78" s="202">
        <v>12.57</v>
      </c>
      <c r="S78" s="202">
        <v>0</v>
      </c>
      <c r="T78" s="202">
        <v>0</v>
      </c>
      <c r="U78" s="202">
        <v>51.73</v>
      </c>
      <c r="V78" s="202">
        <v>6.17</v>
      </c>
      <c r="W78" s="202">
        <v>13.32</v>
      </c>
      <c r="X78" s="202">
        <v>29.31</v>
      </c>
      <c r="Y78" s="202">
        <v>0</v>
      </c>
      <c r="Z78">
        <v>0</v>
      </c>
      <c r="AA78" s="202">
        <v>9.7200000000000006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28</v>
      </c>
      <c r="AH78" s="202">
        <v>0</v>
      </c>
      <c r="AI78" s="202">
        <v>69.61</v>
      </c>
      <c r="AJ78" s="202">
        <v>0</v>
      </c>
      <c r="AK78" s="202">
        <v>0</v>
      </c>
      <c r="AL78" s="202">
        <v>0</v>
      </c>
      <c r="AM78" s="202">
        <v>30</v>
      </c>
      <c r="AN78" s="202">
        <v>0</v>
      </c>
      <c r="AO78">
        <v>0</v>
      </c>
      <c r="AP78" s="202">
        <v>61.6</v>
      </c>
      <c r="AQ78" s="202">
        <v>22.54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4.5199999999999996</v>
      </c>
      <c r="L79" s="202">
        <v>338.24</v>
      </c>
      <c r="M79" s="202">
        <v>13.63</v>
      </c>
      <c r="N79" s="202">
        <v>35.22</v>
      </c>
      <c r="O79" s="202">
        <v>0</v>
      </c>
      <c r="P79" s="202">
        <v>40.92</v>
      </c>
      <c r="Q79" s="202">
        <v>6.1</v>
      </c>
      <c r="R79" s="202">
        <v>12.57</v>
      </c>
      <c r="S79" s="202">
        <v>0</v>
      </c>
      <c r="T79" s="202">
        <v>0</v>
      </c>
      <c r="U79" s="202">
        <v>51.73</v>
      </c>
      <c r="V79" s="202">
        <v>6.17</v>
      </c>
      <c r="W79" s="202">
        <v>13.32</v>
      </c>
      <c r="X79" s="202">
        <v>29.31</v>
      </c>
      <c r="Y79" s="202">
        <v>0</v>
      </c>
      <c r="Z79">
        <v>0</v>
      </c>
      <c r="AA79" s="202">
        <v>10.01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28</v>
      </c>
      <c r="AH79" s="202">
        <v>0</v>
      </c>
      <c r="AI79" s="202">
        <v>69.61</v>
      </c>
      <c r="AJ79" s="202">
        <v>0</v>
      </c>
      <c r="AK79" s="202">
        <v>0</v>
      </c>
      <c r="AL79" s="202">
        <v>0</v>
      </c>
      <c r="AM79" s="202">
        <v>30</v>
      </c>
      <c r="AN79" s="202">
        <v>0</v>
      </c>
      <c r="AO79">
        <v>0</v>
      </c>
      <c r="AP79" s="202">
        <v>61.6</v>
      </c>
      <c r="AQ79" s="202">
        <v>22.54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4.5199999999999996</v>
      </c>
      <c r="L80" s="202">
        <v>338.24</v>
      </c>
      <c r="M80" s="202">
        <v>13.63</v>
      </c>
      <c r="N80" s="202">
        <v>35.22</v>
      </c>
      <c r="O80" s="202">
        <v>0</v>
      </c>
      <c r="P80" s="202">
        <v>40.92</v>
      </c>
      <c r="Q80" s="202">
        <v>6.1</v>
      </c>
      <c r="R80" s="202">
        <v>12.57</v>
      </c>
      <c r="S80" s="202">
        <v>0</v>
      </c>
      <c r="T80" s="202">
        <v>0</v>
      </c>
      <c r="U80" s="202">
        <v>51.73</v>
      </c>
      <c r="V80" s="202">
        <v>6.17</v>
      </c>
      <c r="W80" s="202">
        <v>13.32</v>
      </c>
      <c r="X80" s="202">
        <v>29.31</v>
      </c>
      <c r="Y80" s="202">
        <v>0</v>
      </c>
      <c r="Z80">
        <v>0</v>
      </c>
      <c r="AA80" s="202">
        <v>10.01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28</v>
      </c>
      <c r="AH80" s="202">
        <v>0</v>
      </c>
      <c r="AI80" s="202">
        <v>69.61</v>
      </c>
      <c r="AJ80" s="202">
        <v>0</v>
      </c>
      <c r="AK80" s="202">
        <v>0</v>
      </c>
      <c r="AL80" s="202">
        <v>0</v>
      </c>
      <c r="AM80" s="202">
        <v>30</v>
      </c>
      <c r="AN80" s="202">
        <v>0</v>
      </c>
      <c r="AO80">
        <v>0</v>
      </c>
      <c r="AP80" s="202">
        <v>61.6</v>
      </c>
      <c r="AQ80" s="202">
        <v>22.54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4.5199999999999996</v>
      </c>
      <c r="L81" s="202">
        <v>338.24</v>
      </c>
      <c r="M81" s="202">
        <v>13.63</v>
      </c>
      <c r="N81" s="202">
        <v>35.22</v>
      </c>
      <c r="O81" s="202">
        <v>0</v>
      </c>
      <c r="P81" s="202">
        <v>40.92</v>
      </c>
      <c r="Q81" s="202">
        <v>6.1</v>
      </c>
      <c r="R81" s="202">
        <v>12.57</v>
      </c>
      <c r="S81" s="202">
        <v>0</v>
      </c>
      <c r="T81" s="202">
        <v>0</v>
      </c>
      <c r="U81" s="202">
        <v>51.73</v>
      </c>
      <c r="V81" s="202">
        <v>6.17</v>
      </c>
      <c r="W81" s="202">
        <v>13.32</v>
      </c>
      <c r="X81" s="202">
        <v>29.31</v>
      </c>
      <c r="Y81" s="202">
        <v>0</v>
      </c>
      <c r="Z81">
        <v>0</v>
      </c>
      <c r="AA81" s="202">
        <v>10.01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28</v>
      </c>
      <c r="AH81" s="202">
        <v>0</v>
      </c>
      <c r="AI81" s="202">
        <v>69.61</v>
      </c>
      <c r="AJ81" s="202">
        <v>0</v>
      </c>
      <c r="AK81" s="202">
        <v>0</v>
      </c>
      <c r="AL81" s="202">
        <v>0</v>
      </c>
      <c r="AM81" s="202">
        <v>30</v>
      </c>
      <c r="AN81" s="202">
        <v>0</v>
      </c>
      <c r="AO81">
        <v>0</v>
      </c>
      <c r="AP81" s="202">
        <v>61.6</v>
      </c>
      <c r="AQ81" s="202">
        <v>22.54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4.5199999999999996</v>
      </c>
      <c r="L82" s="202">
        <v>338.24</v>
      </c>
      <c r="M82" s="202">
        <v>13.63</v>
      </c>
      <c r="N82" s="202">
        <v>35.22</v>
      </c>
      <c r="O82" s="202">
        <v>0</v>
      </c>
      <c r="P82" s="202">
        <v>40.92</v>
      </c>
      <c r="Q82" s="202">
        <v>6.1</v>
      </c>
      <c r="R82" s="202">
        <v>12.57</v>
      </c>
      <c r="S82" s="202">
        <v>0</v>
      </c>
      <c r="T82" s="202">
        <v>0</v>
      </c>
      <c r="U82" s="202">
        <v>51.73</v>
      </c>
      <c r="V82" s="202">
        <v>6.17</v>
      </c>
      <c r="W82" s="202">
        <v>13.32</v>
      </c>
      <c r="X82" s="202">
        <v>29.31</v>
      </c>
      <c r="Y82" s="202">
        <v>0</v>
      </c>
      <c r="Z82">
        <v>0</v>
      </c>
      <c r="AA82" s="202">
        <v>10.01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28</v>
      </c>
      <c r="AH82" s="202">
        <v>0</v>
      </c>
      <c r="AI82" s="202">
        <v>69.61</v>
      </c>
      <c r="AJ82" s="202">
        <v>0</v>
      </c>
      <c r="AK82" s="202">
        <v>0</v>
      </c>
      <c r="AL82" s="202">
        <v>0</v>
      </c>
      <c r="AM82" s="202">
        <v>30</v>
      </c>
      <c r="AN82" s="202">
        <v>0</v>
      </c>
      <c r="AO82">
        <v>0</v>
      </c>
      <c r="AP82" s="202">
        <v>61.6</v>
      </c>
      <c r="AQ82" s="202">
        <v>22.54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4.5199999999999996</v>
      </c>
      <c r="L83" s="202">
        <v>338.24</v>
      </c>
      <c r="M83" s="202">
        <v>13.63</v>
      </c>
      <c r="N83" s="202">
        <v>35.22</v>
      </c>
      <c r="O83" s="202">
        <v>0</v>
      </c>
      <c r="P83" s="202">
        <v>40.92</v>
      </c>
      <c r="Q83" s="202">
        <v>6.1</v>
      </c>
      <c r="R83" s="202">
        <v>12.57</v>
      </c>
      <c r="S83" s="202">
        <v>0</v>
      </c>
      <c r="T83" s="202">
        <v>0</v>
      </c>
      <c r="U83" s="202">
        <v>51.73</v>
      </c>
      <c r="V83" s="202">
        <v>6.17</v>
      </c>
      <c r="W83" s="202">
        <v>13.32</v>
      </c>
      <c r="X83" s="202">
        <v>29.31</v>
      </c>
      <c r="Y83" s="202">
        <v>0</v>
      </c>
      <c r="Z83">
        <v>0</v>
      </c>
      <c r="AA83" s="202">
        <v>10.01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28</v>
      </c>
      <c r="AH83" s="202">
        <v>0</v>
      </c>
      <c r="AI83" s="202">
        <v>69.61</v>
      </c>
      <c r="AJ83" s="202">
        <v>0</v>
      </c>
      <c r="AK83" s="202">
        <v>0</v>
      </c>
      <c r="AL83" s="202">
        <v>0</v>
      </c>
      <c r="AM83" s="202">
        <v>66.16</v>
      </c>
      <c r="AN83" s="202">
        <v>0</v>
      </c>
      <c r="AO83">
        <v>0</v>
      </c>
      <c r="AP83" s="202">
        <v>61.6</v>
      </c>
      <c r="AQ83" s="202">
        <v>22.54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4.5199999999999996</v>
      </c>
      <c r="L84" s="202">
        <v>338.24</v>
      </c>
      <c r="M84" s="202">
        <v>13.63</v>
      </c>
      <c r="N84" s="202">
        <v>35.22</v>
      </c>
      <c r="O84" s="202">
        <v>0</v>
      </c>
      <c r="P84" s="202">
        <v>40.92</v>
      </c>
      <c r="Q84" s="202">
        <v>6.1</v>
      </c>
      <c r="R84" s="202">
        <v>12.57</v>
      </c>
      <c r="S84" s="202">
        <v>0</v>
      </c>
      <c r="T84" s="202">
        <v>0</v>
      </c>
      <c r="U84" s="202">
        <v>51.73</v>
      </c>
      <c r="V84" s="202">
        <v>6.17</v>
      </c>
      <c r="W84" s="202">
        <v>13.32</v>
      </c>
      <c r="X84" s="202">
        <v>29.31</v>
      </c>
      <c r="Y84" s="202">
        <v>0</v>
      </c>
      <c r="Z84">
        <v>0</v>
      </c>
      <c r="AA84" s="202">
        <v>10.01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28</v>
      </c>
      <c r="AH84" s="202">
        <v>0</v>
      </c>
      <c r="AI84" s="202">
        <v>69.61</v>
      </c>
      <c r="AJ84" s="202">
        <v>0</v>
      </c>
      <c r="AK84" s="202">
        <v>0</v>
      </c>
      <c r="AL84" s="202">
        <v>0</v>
      </c>
      <c r="AM84" s="202">
        <v>66.16</v>
      </c>
      <c r="AN84" s="202">
        <v>0</v>
      </c>
      <c r="AO84">
        <v>0</v>
      </c>
      <c r="AP84" s="202">
        <v>61.6</v>
      </c>
      <c r="AQ84" s="202">
        <v>22.54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4.5199999999999996</v>
      </c>
      <c r="L85" s="202">
        <v>338.24</v>
      </c>
      <c r="M85" s="202">
        <v>13.63</v>
      </c>
      <c r="N85" s="202">
        <v>35.22</v>
      </c>
      <c r="O85" s="202">
        <v>0</v>
      </c>
      <c r="P85" s="202">
        <v>40.92</v>
      </c>
      <c r="Q85" s="202">
        <v>6.1</v>
      </c>
      <c r="R85" s="202">
        <v>12.57</v>
      </c>
      <c r="S85" s="202">
        <v>0</v>
      </c>
      <c r="T85" s="202">
        <v>0</v>
      </c>
      <c r="U85" s="202">
        <v>51.73</v>
      </c>
      <c r="V85" s="202">
        <v>6.17</v>
      </c>
      <c r="W85" s="202">
        <v>13.32</v>
      </c>
      <c r="X85" s="202">
        <v>29.31</v>
      </c>
      <c r="Y85" s="202">
        <v>0</v>
      </c>
      <c r="Z85">
        <v>0</v>
      </c>
      <c r="AA85" s="202">
        <v>10.75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28</v>
      </c>
      <c r="AH85" s="202">
        <v>0</v>
      </c>
      <c r="AI85" s="202">
        <v>69.61</v>
      </c>
      <c r="AJ85" s="202">
        <v>0</v>
      </c>
      <c r="AK85" s="202">
        <v>0</v>
      </c>
      <c r="AL85" s="202">
        <v>0</v>
      </c>
      <c r="AM85" s="202">
        <v>66.16</v>
      </c>
      <c r="AN85" s="202">
        <v>0</v>
      </c>
      <c r="AO85">
        <v>0</v>
      </c>
      <c r="AP85" s="202">
        <v>61.6</v>
      </c>
      <c r="AQ85" s="202">
        <v>22.54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4.5199999999999996</v>
      </c>
      <c r="L86" s="202">
        <v>338.24</v>
      </c>
      <c r="M86" s="202">
        <v>13.63</v>
      </c>
      <c r="N86" s="202">
        <v>35.22</v>
      </c>
      <c r="O86" s="202">
        <v>0</v>
      </c>
      <c r="P86" s="202">
        <v>40.92</v>
      </c>
      <c r="Q86" s="202">
        <v>6.1</v>
      </c>
      <c r="R86" s="202">
        <v>12.57</v>
      </c>
      <c r="S86" s="202">
        <v>0</v>
      </c>
      <c r="T86" s="202">
        <v>0</v>
      </c>
      <c r="U86" s="202">
        <v>51.73</v>
      </c>
      <c r="V86" s="202">
        <v>6.17</v>
      </c>
      <c r="W86" s="202">
        <v>13.32</v>
      </c>
      <c r="X86" s="202">
        <v>29.31</v>
      </c>
      <c r="Y86" s="202">
        <v>0</v>
      </c>
      <c r="Z86">
        <v>0</v>
      </c>
      <c r="AA86" s="202">
        <v>10.75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28</v>
      </c>
      <c r="AH86" s="202">
        <v>0</v>
      </c>
      <c r="AI86" s="202">
        <v>69.61</v>
      </c>
      <c r="AJ86" s="202">
        <v>0</v>
      </c>
      <c r="AK86" s="202">
        <v>0</v>
      </c>
      <c r="AL86" s="202">
        <v>0</v>
      </c>
      <c r="AM86" s="202">
        <v>66.16</v>
      </c>
      <c r="AN86" s="202">
        <v>0</v>
      </c>
      <c r="AO86">
        <v>0</v>
      </c>
      <c r="AP86" s="202">
        <v>61.6</v>
      </c>
      <c r="AQ86" s="202">
        <v>22.54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4.5199999999999996</v>
      </c>
      <c r="L87" s="202">
        <v>338.24</v>
      </c>
      <c r="M87" s="202">
        <v>13.63</v>
      </c>
      <c r="N87" s="202">
        <v>35.22</v>
      </c>
      <c r="O87" s="202">
        <v>0</v>
      </c>
      <c r="P87" s="202">
        <v>40.92</v>
      </c>
      <c r="Q87" s="202">
        <v>6.1</v>
      </c>
      <c r="R87" s="202">
        <v>12.57</v>
      </c>
      <c r="S87" s="202">
        <v>0</v>
      </c>
      <c r="T87" s="202">
        <v>0</v>
      </c>
      <c r="U87" s="202">
        <v>51.73</v>
      </c>
      <c r="V87" s="202">
        <v>6.17</v>
      </c>
      <c r="W87" s="202">
        <v>13.32</v>
      </c>
      <c r="X87" s="202">
        <v>29.31</v>
      </c>
      <c r="Y87" s="202">
        <v>0</v>
      </c>
      <c r="Z87">
        <v>0</v>
      </c>
      <c r="AA87" s="202">
        <v>10.75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28.35</v>
      </c>
      <c r="AH87" s="202">
        <v>0</v>
      </c>
      <c r="AI87" s="202">
        <v>69.61</v>
      </c>
      <c r="AJ87" s="202">
        <v>0</v>
      </c>
      <c r="AK87" s="202">
        <v>0</v>
      </c>
      <c r="AL87" s="202">
        <v>0</v>
      </c>
      <c r="AM87" s="202">
        <v>30</v>
      </c>
      <c r="AN87" s="202">
        <v>0</v>
      </c>
      <c r="AO87">
        <v>0</v>
      </c>
      <c r="AP87" s="202">
        <v>61.6</v>
      </c>
      <c r="AQ87" s="202">
        <v>22.54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4.5199999999999996</v>
      </c>
      <c r="L88" s="202">
        <v>338.24</v>
      </c>
      <c r="M88" s="202">
        <v>13.63</v>
      </c>
      <c r="N88" s="202">
        <v>35.22</v>
      </c>
      <c r="O88" s="202">
        <v>0</v>
      </c>
      <c r="P88" s="202">
        <v>40.92</v>
      </c>
      <c r="Q88" s="202">
        <v>6.1</v>
      </c>
      <c r="R88" s="202">
        <v>12.57</v>
      </c>
      <c r="S88" s="202">
        <v>0</v>
      </c>
      <c r="T88" s="202">
        <v>0</v>
      </c>
      <c r="U88" s="202">
        <v>51.73</v>
      </c>
      <c r="V88" s="202">
        <v>6.17</v>
      </c>
      <c r="W88" s="202">
        <v>13.32</v>
      </c>
      <c r="X88" s="202">
        <v>29.31</v>
      </c>
      <c r="Y88" s="202">
        <v>0</v>
      </c>
      <c r="Z88">
        <v>0</v>
      </c>
      <c r="AA88" s="202">
        <v>10.75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28.35</v>
      </c>
      <c r="AH88" s="202">
        <v>0</v>
      </c>
      <c r="AI88" s="202">
        <v>69.61</v>
      </c>
      <c r="AJ88" s="202">
        <v>0</v>
      </c>
      <c r="AK88" s="202">
        <v>0</v>
      </c>
      <c r="AL88" s="202">
        <v>0</v>
      </c>
      <c r="AM88" s="202">
        <v>30</v>
      </c>
      <c r="AN88" s="202">
        <v>0</v>
      </c>
      <c r="AO88">
        <v>0</v>
      </c>
      <c r="AP88" s="202">
        <v>61.6</v>
      </c>
      <c r="AQ88" s="202">
        <v>22.54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4.5199999999999996</v>
      </c>
      <c r="L89" s="202">
        <v>338.24</v>
      </c>
      <c r="M89" s="202">
        <v>13.63</v>
      </c>
      <c r="N89" s="202">
        <v>35.22</v>
      </c>
      <c r="O89" s="202">
        <v>0</v>
      </c>
      <c r="P89" s="202">
        <v>40.92</v>
      </c>
      <c r="Q89" s="202">
        <v>6.1</v>
      </c>
      <c r="R89" s="202">
        <v>12.57</v>
      </c>
      <c r="S89" s="202">
        <v>0</v>
      </c>
      <c r="T89" s="202">
        <v>0</v>
      </c>
      <c r="U89" s="202">
        <v>51.73</v>
      </c>
      <c r="V89" s="202">
        <v>6.17</v>
      </c>
      <c r="W89" s="202">
        <v>13.32</v>
      </c>
      <c r="X89" s="202">
        <v>29.31</v>
      </c>
      <c r="Y89" s="202">
        <v>0</v>
      </c>
      <c r="Z89">
        <v>0</v>
      </c>
      <c r="AA89" s="202">
        <v>10.75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28.35</v>
      </c>
      <c r="AH89" s="202">
        <v>0</v>
      </c>
      <c r="AI89" s="202">
        <v>69.61</v>
      </c>
      <c r="AJ89" s="202">
        <v>0</v>
      </c>
      <c r="AK89" s="202">
        <v>0</v>
      </c>
      <c r="AL89" s="202">
        <v>0</v>
      </c>
      <c r="AM89" s="202">
        <v>30</v>
      </c>
      <c r="AN89" s="202">
        <v>0</v>
      </c>
      <c r="AO89">
        <v>0</v>
      </c>
      <c r="AP89" s="202">
        <v>61.6</v>
      </c>
      <c r="AQ89" s="202">
        <v>22.54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4.5199999999999996</v>
      </c>
      <c r="L90" s="202">
        <v>338.24</v>
      </c>
      <c r="M90" s="202">
        <v>13.63</v>
      </c>
      <c r="N90" s="202">
        <v>35.22</v>
      </c>
      <c r="O90" s="202">
        <v>0</v>
      </c>
      <c r="P90" s="202">
        <v>40.92</v>
      </c>
      <c r="Q90" s="202">
        <v>6.1</v>
      </c>
      <c r="R90" s="202">
        <v>12.57</v>
      </c>
      <c r="S90" s="202">
        <v>0</v>
      </c>
      <c r="T90" s="202">
        <v>0</v>
      </c>
      <c r="U90" s="202">
        <v>51.73</v>
      </c>
      <c r="V90" s="202">
        <v>6.17</v>
      </c>
      <c r="W90" s="202">
        <v>13.32</v>
      </c>
      <c r="X90" s="202">
        <v>29.31</v>
      </c>
      <c r="Y90" s="202">
        <v>0</v>
      </c>
      <c r="Z90">
        <v>0</v>
      </c>
      <c r="AA90" s="202">
        <v>10.75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28.35</v>
      </c>
      <c r="AH90" s="202">
        <v>0</v>
      </c>
      <c r="AI90" s="202">
        <v>69.61</v>
      </c>
      <c r="AJ90" s="202">
        <v>0</v>
      </c>
      <c r="AK90" s="202">
        <v>0</v>
      </c>
      <c r="AL90" s="202">
        <v>0</v>
      </c>
      <c r="AM90" s="202">
        <v>30</v>
      </c>
      <c r="AN90" s="202">
        <v>0</v>
      </c>
      <c r="AO90">
        <v>0</v>
      </c>
      <c r="AP90" s="202">
        <v>61.6</v>
      </c>
      <c r="AQ90" s="202">
        <v>22.54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4.5199999999999996</v>
      </c>
      <c r="L91" s="202">
        <v>338.24</v>
      </c>
      <c r="M91" s="202">
        <v>13.63</v>
      </c>
      <c r="N91" s="202">
        <v>35.22</v>
      </c>
      <c r="O91" s="202">
        <v>0</v>
      </c>
      <c r="P91" s="202">
        <v>40.92</v>
      </c>
      <c r="Q91" s="202">
        <v>6.1</v>
      </c>
      <c r="R91" s="202">
        <v>12.57</v>
      </c>
      <c r="S91" s="202">
        <v>0</v>
      </c>
      <c r="T91" s="202">
        <v>0</v>
      </c>
      <c r="U91" s="202">
        <v>51.73</v>
      </c>
      <c r="V91" s="202">
        <v>6.17</v>
      </c>
      <c r="W91" s="202">
        <v>13.32</v>
      </c>
      <c r="X91" s="202">
        <v>29.31</v>
      </c>
      <c r="Y91" s="202">
        <v>0</v>
      </c>
      <c r="Z91">
        <v>0</v>
      </c>
      <c r="AA91" s="202">
        <v>10.75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28.81</v>
      </c>
      <c r="AH91" s="202">
        <v>0</v>
      </c>
      <c r="AI91" s="202">
        <v>69.61</v>
      </c>
      <c r="AJ91" s="202">
        <v>0</v>
      </c>
      <c r="AK91" s="202">
        <v>0</v>
      </c>
      <c r="AL91" s="202">
        <v>0</v>
      </c>
      <c r="AM91" s="202">
        <v>30</v>
      </c>
      <c r="AN91" s="202">
        <v>0</v>
      </c>
      <c r="AO91">
        <v>0</v>
      </c>
      <c r="AP91" s="202">
        <v>61.6</v>
      </c>
      <c r="AQ91" s="202">
        <v>22.54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4.5199999999999996</v>
      </c>
      <c r="L92" s="202">
        <v>338.24</v>
      </c>
      <c r="M92" s="202">
        <v>13.63</v>
      </c>
      <c r="N92" s="202">
        <v>35.22</v>
      </c>
      <c r="O92" s="202">
        <v>0</v>
      </c>
      <c r="P92" s="202">
        <v>40.92</v>
      </c>
      <c r="Q92" s="202">
        <v>6.1</v>
      </c>
      <c r="R92" s="202">
        <v>12.57</v>
      </c>
      <c r="S92" s="202">
        <v>0</v>
      </c>
      <c r="T92" s="202">
        <v>0</v>
      </c>
      <c r="U92" s="202">
        <v>51.73</v>
      </c>
      <c r="V92" s="202">
        <v>6.17</v>
      </c>
      <c r="W92" s="202">
        <v>13.32</v>
      </c>
      <c r="X92" s="202">
        <v>29.31</v>
      </c>
      <c r="Y92" s="202">
        <v>0</v>
      </c>
      <c r="Z92">
        <v>0</v>
      </c>
      <c r="AA92" s="202">
        <v>10.75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28.81</v>
      </c>
      <c r="AH92" s="202">
        <v>0</v>
      </c>
      <c r="AI92" s="202">
        <v>69.61</v>
      </c>
      <c r="AJ92" s="202">
        <v>0</v>
      </c>
      <c r="AK92" s="202">
        <v>0</v>
      </c>
      <c r="AL92" s="202">
        <v>0</v>
      </c>
      <c r="AM92" s="202">
        <v>30</v>
      </c>
      <c r="AN92" s="202">
        <v>0</v>
      </c>
      <c r="AO92">
        <v>0</v>
      </c>
      <c r="AP92" s="202">
        <v>61.6</v>
      </c>
      <c r="AQ92" s="202">
        <v>22.54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4.5199999999999996</v>
      </c>
      <c r="L93" s="202">
        <v>338.24</v>
      </c>
      <c r="M93" s="202">
        <v>13.63</v>
      </c>
      <c r="N93" s="202">
        <v>35.22</v>
      </c>
      <c r="O93" s="202">
        <v>0</v>
      </c>
      <c r="P93" s="202">
        <v>40.92</v>
      </c>
      <c r="Q93" s="202">
        <v>6.1</v>
      </c>
      <c r="R93" s="202">
        <v>12.57</v>
      </c>
      <c r="S93" s="202">
        <v>0</v>
      </c>
      <c r="T93" s="202">
        <v>0</v>
      </c>
      <c r="U93" s="202">
        <v>51.73</v>
      </c>
      <c r="V93" s="202">
        <v>6.17</v>
      </c>
      <c r="W93" s="202">
        <v>13.32</v>
      </c>
      <c r="X93" s="202">
        <v>29.31</v>
      </c>
      <c r="Y93" s="202">
        <v>0</v>
      </c>
      <c r="Z93">
        <v>0</v>
      </c>
      <c r="AA93" s="202">
        <v>10.75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28.81</v>
      </c>
      <c r="AH93" s="202">
        <v>0</v>
      </c>
      <c r="AI93" s="202">
        <v>69.61</v>
      </c>
      <c r="AJ93" s="202">
        <v>0</v>
      </c>
      <c r="AK93" s="202">
        <v>0</v>
      </c>
      <c r="AL93" s="202">
        <v>0</v>
      </c>
      <c r="AM93" s="202">
        <v>30</v>
      </c>
      <c r="AN93" s="202">
        <v>0</v>
      </c>
      <c r="AO93">
        <v>0</v>
      </c>
      <c r="AP93" s="202">
        <v>61.6</v>
      </c>
      <c r="AQ93" s="202">
        <v>22.54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4.5199999999999996</v>
      </c>
      <c r="L94" s="202">
        <v>338.24</v>
      </c>
      <c r="M94" s="202">
        <v>13.63</v>
      </c>
      <c r="N94" s="202">
        <v>35.22</v>
      </c>
      <c r="O94" s="202">
        <v>0</v>
      </c>
      <c r="P94" s="202">
        <v>40.92</v>
      </c>
      <c r="Q94" s="202">
        <v>6.1</v>
      </c>
      <c r="R94" s="202">
        <v>12.57</v>
      </c>
      <c r="S94" s="202">
        <v>0</v>
      </c>
      <c r="T94" s="202">
        <v>0</v>
      </c>
      <c r="U94" s="202">
        <v>51.73</v>
      </c>
      <c r="V94" s="202">
        <v>6.17</v>
      </c>
      <c r="W94" s="202">
        <v>13.32</v>
      </c>
      <c r="X94" s="202">
        <v>29.31</v>
      </c>
      <c r="Y94" s="202">
        <v>0</v>
      </c>
      <c r="Z94">
        <v>0</v>
      </c>
      <c r="AA94" s="202">
        <v>10.75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28.81</v>
      </c>
      <c r="AH94" s="202">
        <v>0</v>
      </c>
      <c r="AI94" s="202">
        <v>69.61</v>
      </c>
      <c r="AJ94" s="202">
        <v>0</v>
      </c>
      <c r="AK94" s="202">
        <v>0</v>
      </c>
      <c r="AL94" s="202">
        <v>0</v>
      </c>
      <c r="AM94" s="202">
        <v>30</v>
      </c>
      <c r="AN94" s="202">
        <v>0</v>
      </c>
      <c r="AO94">
        <v>0</v>
      </c>
      <c r="AP94" s="202">
        <v>61.6</v>
      </c>
      <c r="AQ94" s="202">
        <v>22.54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4.5199999999999996</v>
      </c>
      <c r="L95" s="202">
        <v>338.24</v>
      </c>
      <c r="M95" s="202">
        <v>13.63</v>
      </c>
      <c r="N95" s="202">
        <v>35.22</v>
      </c>
      <c r="O95" s="202">
        <v>0</v>
      </c>
      <c r="P95" s="202">
        <v>40.92</v>
      </c>
      <c r="Q95" s="202">
        <v>6.1</v>
      </c>
      <c r="R95" s="202">
        <v>12.57</v>
      </c>
      <c r="S95" s="202">
        <v>0</v>
      </c>
      <c r="T95" s="202">
        <v>0</v>
      </c>
      <c r="U95" s="202">
        <v>51.73</v>
      </c>
      <c r="V95" s="202">
        <v>6.17</v>
      </c>
      <c r="W95" s="202">
        <v>13.32</v>
      </c>
      <c r="X95" s="202">
        <v>29.31</v>
      </c>
      <c r="Y95" s="202">
        <v>0</v>
      </c>
      <c r="Z95">
        <v>0</v>
      </c>
      <c r="AA95" s="202">
        <v>10.75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28.81</v>
      </c>
      <c r="AH95" s="202">
        <v>0</v>
      </c>
      <c r="AI95" s="202">
        <v>69.61</v>
      </c>
      <c r="AJ95" s="202">
        <v>0</v>
      </c>
      <c r="AK95" s="202">
        <v>0</v>
      </c>
      <c r="AL95" s="202">
        <v>0</v>
      </c>
      <c r="AM95" s="202">
        <v>30</v>
      </c>
      <c r="AN95" s="202">
        <v>0</v>
      </c>
      <c r="AO95">
        <v>0</v>
      </c>
      <c r="AP95" s="202">
        <v>61.6</v>
      </c>
      <c r="AQ95" s="202">
        <v>22.54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4.5199999999999996</v>
      </c>
      <c r="L96" s="202">
        <v>338.24</v>
      </c>
      <c r="M96" s="202">
        <v>13.63</v>
      </c>
      <c r="N96" s="202">
        <v>35.22</v>
      </c>
      <c r="O96" s="202">
        <v>0</v>
      </c>
      <c r="P96" s="202">
        <v>40.92</v>
      </c>
      <c r="Q96" s="202">
        <v>6.1</v>
      </c>
      <c r="R96" s="202">
        <v>12.57</v>
      </c>
      <c r="S96" s="202">
        <v>0</v>
      </c>
      <c r="T96" s="202">
        <v>0</v>
      </c>
      <c r="U96" s="202">
        <v>51.73</v>
      </c>
      <c r="V96" s="202">
        <v>6.17</v>
      </c>
      <c r="W96" s="202">
        <v>13.32</v>
      </c>
      <c r="X96" s="202">
        <v>29.31</v>
      </c>
      <c r="Y96" s="202">
        <v>0</v>
      </c>
      <c r="Z96">
        <v>0</v>
      </c>
      <c r="AA96" s="202">
        <v>10.75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28.81</v>
      </c>
      <c r="AH96" s="202">
        <v>0</v>
      </c>
      <c r="AI96" s="202">
        <v>69.61</v>
      </c>
      <c r="AJ96" s="202">
        <v>0</v>
      </c>
      <c r="AK96" s="202">
        <v>0</v>
      </c>
      <c r="AL96" s="202">
        <v>0</v>
      </c>
      <c r="AM96" s="202">
        <v>30</v>
      </c>
      <c r="AN96" s="202">
        <v>0</v>
      </c>
      <c r="AO96">
        <v>0</v>
      </c>
      <c r="AP96" s="202">
        <v>61.6</v>
      </c>
      <c r="AQ96" s="202">
        <v>22.54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4.5199999999999996</v>
      </c>
      <c r="L97" s="202">
        <v>338.24</v>
      </c>
      <c r="M97" s="202">
        <v>13.63</v>
      </c>
      <c r="N97" s="202">
        <v>35.22</v>
      </c>
      <c r="O97" s="202">
        <v>0</v>
      </c>
      <c r="P97" s="202">
        <v>40.92</v>
      </c>
      <c r="Q97" s="202">
        <v>6.1</v>
      </c>
      <c r="R97" s="202">
        <v>12.57</v>
      </c>
      <c r="S97" s="202">
        <v>0</v>
      </c>
      <c r="T97" s="202">
        <v>0</v>
      </c>
      <c r="U97" s="202">
        <v>51.73</v>
      </c>
      <c r="V97" s="202">
        <v>6.17</v>
      </c>
      <c r="W97" s="202">
        <v>13.32</v>
      </c>
      <c r="X97" s="202">
        <v>29.31</v>
      </c>
      <c r="Y97" s="202">
        <v>0</v>
      </c>
      <c r="Z97">
        <v>0</v>
      </c>
      <c r="AA97" s="202">
        <v>10.75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28.81</v>
      </c>
      <c r="AH97" s="202">
        <v>0</v>
      </c>
      <c r="AI97" s="202">
        <v>69.61</v>
      </c>
      <c r="AJ97" s="202">
        <v>0</v>
      </c>
      <c r="AK97" s="202">
        <v>0</v>
      </c>
      <c r="AL97" s="202">
        <v>0</v>
      </c>
      <c r="AM97" s="202">
        <v>30</v>
      </c>
      <c r="AN97" s="202">
        <v>0</v>
      </c>
      <c r="AO97">
        <v>0</v>
      </c>
      <c r="AP97" s="202">
        <v>61.6</v>
      </c>
      <c r="AQ97" s="202">
        <v>26.74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4.5199999999999996</v>
      </c>
      <c r="L98" s="202">
        <v>338.24</v>
      </c>
      <c r="M98" s="202">
        <v>13.63</v>
      </c>
      <c r="N98" s="202">
        <v>35.22</v>
      </c>
      <c r="O98" s="202">
        <v>0</v>
      </c>
      <c r="P98" s="202">
        <v>40.92</v>
      </c>
      <c r="Q98" s="202">
        <v>6.1</v>
      </c>
      <c r="R98" s="202">
        <v>12.57</v>
      </c>
      <c r="S98" s="202">
        <v>0</v>
      </c>
      <c r="T98" s="202">
        <v>0</v>
      </c>
      <c r="U98" s="202">
        <v>51.73</v>
      </c>
      <c r="V98" s="202">
        <v>6.17</v>
      </c>
      <c r="W98" s="202">
        <v>13.32</v>
      </c>
      <c r="X98" s="202">
        <v>29.31</v>
      </c>
      <c r="Y98" s="202">
        <v>0</v>
      </c>
      <c r="Z98">
        <v>0</v>
      </c>
      <c r="AA98" s="202">
        <v>10.75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28.81</v>
      </c>
      <c r="AH98" s="202">
        <v>0</v>
      </c>
      <c r="AI98" s="202">
        <v>69.61</v>
      </c>
      <c r="AJ98" s="202">
        <v>0</v>
      </c>
      <c r="AK98" s="202">
        <v>0</v>
      </c>
      <c r="AL98" s="202">
        <v>0</v>
      </c>
      <c r="AM98" s="202">
        <v>30</v>
      </c>
      <c r="AN98" s="202">
        <v>0</v>
      </c>
      <c r="AO98">
        <v>0</v>
      </c>
      <c r="AP98" s="202">
        <v>61.6</v>
      </c>
      <c r="AQ98" s="202">
        <v>26.74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7.4280000000000013E-2</v>
      </c>
      <c r="L99">
        <f t="shared" si="0"/>
        <v>5.703842500000003</v>
      </c>
      <c r="M99">
        <f t="shared" si="0"/>
        <v>0.32712000000000052</v>
      </c>
      <c r="N99">
        <f t="shared" si="0"/>
        <v>0.84527999999999848</v>
      </c>
      <c r="O99">
        <f t="shared" si="0"/>
        <v>0</v>
      </c>
      <c r="P99">
        <f t="shared" si="0"/>
        <v>0.9465650000000011</v>
      </c>
      <c r="Q99">
        <f t="shared" si="0"/>
        <v>0.11062750000000013</v>
      </c>
      <c r="R99">
        <f t="shared" si="0"/>
        <v>0.25358500000000023</v>
      </c>
      <c r="S99">
        <f t="shared" si="0"/>
        <v>0</v>
      </c>
      <c r="T99">
        <f t="shared" si="0"/>
        <v>0</v>
      </c>
      <c r="U99">
        <f t="shared" si="0"/>
        <v>1.3603624999999966</v>
      </c>
      <c r="V99">
        <f t="shared" si="0"/>
        <v>0.13001000000000001</v>
      </c>
      <c r="W99">
        <f t="shared" si="0"/>
        <v>0.29568000000000028</v>
      </c>
      <c r="X99">
        <f t="shared" si="0"/>
        <v>0.6506799999999987</v>
      </c>
      <c r="Y99">
        <f t="shared" si="0"/>
        <v>0</v>
      </c>
      <c r="Z99">
        <f t="shared" si="0"/>
        <v>0</v>
      </c>
      <c r="AA99">
        <f t="shared" si="0"/>
        <v>0.22823500000000013</v>
      </c>
      <c r="AB99">
        <f t="shared" si="0"/>
        <v>5.4774999999999989E-3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0.68590749999999956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0.77977499999999988</v>
      </c>
      <c r="AN99">
        <f t="shared" si="0"/>
        <v>0</v>
      </c>
      <c r="AO99">
        <f t="shared" si="0"/>
        <v>0</v>
      </c>
      <c r="AP99">
        <f t="shared" si="0"/>
        <v>1.199905</v>
      </c>
      <c r="AQ99">
        <f t="shared" si="0"/>
        <v>0.47104499999999977</v>
      </c>
      <c r="AR99">
        <f t="shared" si="0"/>
        <v>0.2757300000000002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45.77</v>
      </c>
      <c r="AH3" s="202">
        <v>0</v>
      </c>
      <c r="AI3" s="202">
        <v>18.78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45.77</v>
      </c>
      <c r="AH4" s="202">
        <v>0</v>
      </c>
      <c r="AI4" s="202">
        <v>18.78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45.77</v>
      </c>
      <c r="AH5" s="202">
        <v>0</v>
      </c>
      <c r="AI5" s="202">
        <v>19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45.77</v>
      </c>
      <c r="AH6" s="202">
        <v>0</v>
      </c>
      <c r="AI6" s="202">
        <v>19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45.77</v>
      </c>
      <c r="AH7" s="202">
        <v>0</v>
      </c>
      <c r="AI7" s="202">
        <v>19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45.17</v>
      </c>
      <c r="AH8" s="202">
        <v>0</v>
      </c>
      <c r="AI8" s="202">
        <v>19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45.17</v>
      </c>
      <c r="AH9" s="202">
        <v>0</v>
      </c>
      <c r="AI9" s="202">
        <v>19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45.17</v>
      </c>
      <c r="AH10" s="202">
        <v>0</v>
      </c>
      <c r="AI10" s="202">
        <v>19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45.17</v>
      </c>
      <c r="AH11" s="202">
        <v>0</v>
      </c>
      <c r="AI11" s="202">
        <v>19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45.17</v>
      </c>
      <c r="AH12" s="202">
        <v>0</v>
      </c>
      <c r="AI12" s="202">
        <v>19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45.17</v>
      </c>
      <c r="AH13" s="202">
        <v>0</v>
      </c>
      <c r="AI13" s="202">
        <v>19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45.17</v>
      </c>
      <c r="AH14" s="202">
        <v>0</v>
      </c>
      <c r="AI14" s="202">
        <v>19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45.17</v>
      </c>
      <c r="AH15" s="202">
        <v>0</v>
      </c>
      <c r="AI15" s="202">
        <v>19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45.17</v>
      </c>
      <c r="AH16" s="202">
        <v>0</v>
      </c>
      <c r="AI16" s="202">
        <v>19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45.17</v>
      </c>
      <c r="AH17" s="202">
        <v>0</v>
      </c>
      <c r="AI17" s="202">
        <v>19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45.17</v>
      </c>
      <c r="AH18" s="202">
        <v>0</v>
      </c>
      <c r="AI18" s="202">
        <v>19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45.17</v>
      </c>
      <c r="AH19" s="202">
        <v>0</v>
      </c>
      <c r="AI19" s="202">
        <v>19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45.17</v>
      </c>
      <c r="AH20" s="202">
        <v>0</v>
      </c>
      <c r="AI20" s="202">
        <v>19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45.17</v>
      </c>
      <c r="AH21" s="202">
        <v>0</v>
      </c>
      <c r="AI21" s="202">
        <v>19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45.17</v>
      </c>
      <c r="AH22" s="202">
        <v>0</v>
      </c>
      <c r="AI22" s="202">
        <v>19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45.17</v>
      </c>
      <c r="AH23" s="202">
        <v>0</v>
      </c>
      <c r="AI23" s="202">
        <v>19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45.17</v>
      </c>
      <c r="AH24" s="202">
        <v>0</v>
      </c>
      <c r="AI24" s="202">
        <v>19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45.17</v>
      </c>
      <c r="AH25" s="202">
        <v>0</v>
      </c>
      <c r="AI25" s="202">
        <v>19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45.17</v>
      </c>
      <c r="AH26" s="202">
        <v>0</v>
      </c>
      <c r="AI26" s="202">
        <v>19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45.17</v>
      </c>
      <c r="AH27" s="202">
        <v>0</v>
      </c>
      <c r="AI27" s="202">
        <v>19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45.17</v>
      </c>
      <c r="AH28" s="202">
        <v>0</v>
      </c>
      <c r="AI28" s="202">
        <v>19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45.17</v>
      </c>
      <c r="AH29" s="202">
        <v>0</v>
      </c>
      <c r="AI29" s="202">
        <v>19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45.17</v>
      </c>
      <c r="AH30" s="202">
        <v>0</v>
      </c>
      <c r="AI30" s="202">
        <v>19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45.17</v>
      </c>
      <c r="AH31" s="202">
        <v>0</v>
      </c>
      <c r="AI31" s="202">
        <v>19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45.17</v>
      </c>
      <c r="AH32" s="202">
        <v>0</v>
      </c>
      <c r="AI32" s="202">
        <v>19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45.17</v>
      </c>
      <c r="AH33" s="202">
        <v>0</v>
      </c>
      <c r="AI33" s="202">
        <v>19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45.17</v>
      </c>
      <c r="AH34" s="202">
        <v>0</v>
      </c>
      <c r="AI34" s="202">
        <v>19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45.17</v>
      </c>
      <c r="AH35" s="202">
        <v>0</v>
      </c>
      <c r="AI35" s="202">
        <v>23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45.17</v>
      </c>
      <c r="AH36" s="202">
        <v>0</v>
      </c>
      <c r="AI36" s="202">
        <v>23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45.17</v>
      </c>
      <c r="AH37" s="202">
        <v>0</v>
      </c>
      <c r="AI37" s="202">
        <v>23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45.17</v>
      </c>
      <c r="AH38" s="202">
        <v>0</v>
      </c>
      <c r="AI38" s="202">
        <v>23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44.56</v>
      </c>
      <c r="AH39" s="202">
        <v>0</v>
      </c>
      <c r="AI39" s="202">
        <v>23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44.56</v>
      </c>
      <c r="AH40" s="202">
        <v>0</v>
      </c>
      <c r="AI40" s="202">
        <v>23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44.56</v>
      </c>
      <c r="AH41" s="202">
        <v>0</v>
      </c>
      <c r="AI41" s="202">
        <v>23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44.56</v>
      </c>
      <c r="AH42" s="202">
        <v>0</v>
      </c>
      <c r="AI42" s="202">
        <v>23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44.56</v>
      </c>
      <c r="AH43" s="202">
        <v>0</v>
      </c>
      <c r="AI43" s="202">
        <v>23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2.08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44.56</v>
      </c>
      <c r="AH44" s="202">
        <v>0</v>
      </c>
      <c r="AI44" s="202">
        <v>23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2.08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44.56</v>
      </c>
      <c r="AH45" s="202">
        <v>0</v>
      </c>
      <c r="AI45" s="202">
        <v>23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2.08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44.56</v>
      </c>
      <c r="AH46" s="202">
        <v>0</v>
      </c>
      <c r="AI46" s="202">
        <v>23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2.08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44.56</v>
      </c>
      <c r="AH47" s="202">
        <v>0</v>
      </c>
      <c r="AI47" s="202">
        <v>23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2.08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44.56</v>
      </c>
      <c r="AH48" s="202">
        <v>0</v>
      </c>
      <c r="AI48" s="202">
        <v>23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2.08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44.56</v>
      </c>
      <c r="AH49" s="202">
        <v>0</v>
      </c>
      <c r="AI49" s="202">
        <v>23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2.08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44.56</v>
      </c>
      <c r="AH50" s="202">
        <v>0</v>
      </c>
      <c r="AI50" s="202">
        <v>23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2.08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43.3</v>
      </c>
      <c r="AH51" s="202">
        <v>0</v>
      </c>
      <c r="AI51" s="202">
        <v>22.63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2.08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43.3</v>
      </c>
      <c r="AH52" s="202">
        <v>0</v>
      </c>
      <c r="AI52" s="202">
        <v>22.63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43.3</v>
      </c>
      <c r="AH53" s="202">
        <v>0</v>
      </c>
      <c r="AI53" s="202">
        <v>22.63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43.3</v>
      </c>
      <c r="AH54" s="202">
        <v>0</v>
      </c>
      <c r="AI54" s="202">
        <v>22.63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3.13</v>
      </c>
      <c r="AC55" s="202">
        <v>0</v>
      </c>
      <c r="AD55" s="202">
        <v>0</v>
      </c>
      <c r="AE55" s="202">
        <v>0</v>
      </c>
      <c r="AF55" s="202">
        <v>0</v>
      </c>
      <c r="AG55" s="202">
        <v>43.3</v>
      </c>
      <c r="AH55" s="202">
        <v>0</v>
      </c>
      <c r="AI55" s="202">
        <v>22.63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3.13</v>
      </c>
      <c r="AC56" s="202">
        <v>0</v>
      </c>
      <c r="AD56" s="202">
        <v>0</v>
      </c>
      <c r="AE56" s="202">
        <v>0</v>
      </c>
      <c r="AF56" s="202">
        <v>0</v>
      </c>
      <c r="AG56" s="202">
        <v>43.3</v>
      </c>
      <c r="AH56" s="202">
        <v>0</v>
      </c>
      <c r="AI56" s="202">
        <v>22.63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3.13</v>
      </c>
      <c r="AC57" s="202">
        <v>0</v>
      </c>
      <c r="AD57" s="202">
        <v>0</v>
      </c>
      <c r="AE57" s="202">
        <v>0</v>
      </c>
      <c r="AF57" s="202">
        <v>0</v>
      </c>
      <c r="AG57" s="202">
        <v>43.3</v>
      </c>
      <c r="AH57" s="202">
        <v>0</v>
      </c>
      <c r="AI57" s="202">
        <v>22.63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3.13</v>
      </c>
      <c r="AC58" s="202">
        <v>0</v>
      </c>
      <c r="AD58" s="202">
        <v>0</v>
      </c>
      <c r="AE58" s="202">
        <v>0</v>
      </c>
      <c r="AF58" s="202">
        <v>0</v>
      </c>
      <c r="AG58" s="202">
        <v>43.3</v>
      </c>
      <c r="AH58" s="202">
        <v>0</v>
      </c>
      <c r="AI58" s="202">
        <v>22.63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3.13</v>
      </c>
      <c r="AC59" s="202">
        <v>0</v>
      </c>
      <c r="AD59" s="202">
        <v>0</v>
      </c>
      <c r="AE59" s="202">
        <v>0</v>
      </c>
      <c r="AF59" s="202">
        <v>0</v>
      </c>
      <c r="AG59" s="202">
        <v>43.3</v>
      </c>
      <c r="AH59" s="202">
        <v>0</v>
      </c>
      <c r="AI59" s="202">
        <v>22.63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3.13</v>
      </c>
      <c r="AC60" s="202">
        <v>0</v>
      </c>
      <c r="AD60" s="202">
        <v>0</v>
      </c>
      <c r="AE60" s="202">
        <v>0</v>
      </c>
      <c r="AF60" s="202">
        <v>0</v>
      </c>
      <c r="AG60" s="202">
        <v>42.55</v>
      </c>
      <c r="AH60" s="202">
        <v>0</v>
      </c>
      <c r="AI60" s="202">
        <v>22.63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1.96</v>
      </c>
      <c r="AB61" s="202">
        <v>3.13</v>
      </c>
      <c r="AC61" s="202">
        <v>0</v>
      </c>
      <c r="AD61" s="202">
        <v>0</v>
      </c>
      <c r="AE61" s="202">
        <v>0</v>
      </c>
      <c r="AF61" s="202">
        <v>0</v>
      </c>
      <c r="AG61" s="202">
        <v>42.55</v>
      </c>
      <c r="AH61" s="202">
        <v>0</v>
      </c>
      <c r="AI61" s="202">
        <v>22.63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2.02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42.55</v>
      </c>
      <c r="AH62" s="202">
        <v>0</v>
      </c>
      <c r="AI62" s="202">
        <v>22.63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2.02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43.96</v>
      </c>
      <c r="AH63" s="202">
        <v>0</v>
      </c>
      <c r="AI63" s="202">
        <v>22.63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2.02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43.96</v>
      </c>
      <c r="AH64" s="202">
        <v>0</v>
      </c>
      <c r="AI64" s="202">
        <v>22.63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2.02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43.96</v>
      </c>
      <c r="AH65" s="202">
        <v>0</v>
      </c>
      <c r="AI65" s="202">
        <v>22.63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2.02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43.96</v>
      </c>
      <c r="AH66" s="202">
        <v>0</v>
      </c>
      <c r="AI66" s="202">
        <v>22.63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2.02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43.96</v>
      </c>
      <c r="AH67" s="202">
        <v>0</v>
      </c>
      <c r="AI67" s="202">
        <v>22.63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2.02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43.96</v>
      </c>
      <c r="AH68" s="202">
        <v>0</v>
      </c>
      <c r="AI68" s="202">
        <v>22.63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2.02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43.96</v>
      </c>
      <c r="AH69" s="202">
        <v>0</v>
      </c>
      <c r="AI69" s="202">
        <v>22.63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2.02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43.96</v>
      </c>
      <c r="AH70" s="202">
        <v>0</v>
      </c>
      <c r="AI70" s="202">
        <v>22.63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2.02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43.96</v>
      </c>
      <c r="AH71" s="202">
        <v>0</v>
      </c>
      <c r="AI71" s="202">
        <v>22.63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2.02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43.96</v>
      </c>
      <c r="AH72" s="202">
        <v>0</v>
      </c>
      <c r="AI72" s="202">
        <v>22.63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2.02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43.96</v>
      </c>
      <c r="AH73" s="202">
        <v>0</v>
      </c>
      <c r="AI73" s="202">
        <v>22.63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2.02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43.3</v>
      </c>
      <c r="AH74" s="202">
        <v>0</v>
      </c>
      <c r="AI74" s="202">
        <v>22.63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2.02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43.3</v>
      </c>
      <c r="AH75" s="202">
        <v>0</v>
      </c>
      <c r="AI75" s="202">
        <v>22.28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2.02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43.3</v>
      </c>
      <c r="AH76" s="202">
        <v>0</v>
      </c>
      <c r="AI76" s="202">
        <v>22.28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2.02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43.3</v>
      </c>
      <c r="AH77" s="202">
        <v>0</v>
      </c>
      <c r="AI77" s="202">
        <v>22.28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2.02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43.3</v>
      </c>
      <c r="AH78" s="202">
        <v>0</v>
      </c>
      <c r="AI78" s="202">
        <v>22.28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2.08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43.3</v>
      </c>
      <c r="AH79" s="202">
        <v>0</v>
      </c>
      <c r="AI79" s="202">
        <v>22.28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2.08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43.3</v>
      </c>
      <c r="AH80" s="202">
        <v>0</v>
      </c>
      <c r="AI80" s="202">
        <v>22.28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2.08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43.3</v>
      </c>
      <c r="AH81" s="202">
        <v>0</v>
      </c>
      <c r="AI81" s="202">
        <v>22.28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43.3</v>
      </c>
      <c r="AH82" s="202">
        <v>0</v>
      </c>
      <c r="AI82" s="202">
        <v>22.28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42.45</v>
      </c>
      <c r="AH83" s="202">
        <v>0</v>
      </c>
      <c r="AI83" s="202">
        <v>22.28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42.45</v>
      </c>
      <c r="AH84" s="202">
        <v>0</v>
      </c>
      <c r="AI84" s="202">
        <v>22.28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42.45</v>
      </c>
      <c r="AH85" s="202">
        <v>0</v>
      </c>
      <c r="AI85" s="202">
        <v>22.28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42.45</v>
      </c>
      <c r="AH86" s="202">
        <v>0</v>
      </c>
      <c r="AI86" s="202">
        <v>22.28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44.15</v>
      </c>
      <c r="AH87" s="202">
        <v>0</v>
      </c>
      <c r="AI87" s="202">
        <v>22.28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44.15</v>
      </c>
      <c r="AH88" s="202">
        <v>0</v>
      </c>
      <c r="AI88" s="202">
        <v>22.28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44.15</v>
      </c>
      <c r="AH89" s="202">
        <v>0</v>
      </c>
      <c r="AI89" s="202">
        <v>22.28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44.15</v>
      </c>
      <c r="AH90" s="202">
        <v>0</v>
      </c>
      <c r="AI90" s="202">
        <v>22.28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44.87</v>
      </c>
      <c r="AH91" s="202">
        <v>0</v>
      </c>
      <c r="AI91" s="202">
        <v>22.28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44.87</v>
      </c>
      <c r="AH92" s="202">
        <v>0</v>
      </c>
      <c r="AI92" s="202">
        <v>22.28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44.87</v>
      </c>
      <c r="AH93" s="202">
        <v>0</v>
      </c>
      <c r="AI93" s="202">
        <v>22.28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44.87</v>
      </c>
      <c r="AH94" s="202">
        <v>0</v>
      </c>
      <c r="AI94" s="202">
        <v>22.28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44.87</v>
      </c>
      <c r="AH95" s="202">
        <v>0</v>
      </c>
      <c r="AI95" s="202">
        <v>22.28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44.87</v>
      </c>
      <c r="AH96" s="202">
        <v>0</v>
      </c>
      <c r="AI96" s="202">
        <v>22.28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44.87</v>
      </c>
      <c r="AH97" s="202">
        <v>0</v>
      </c>
      <c r="AI97" s="202">
        <v>22.28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44.87</v>
      </c>
      <c r="AH98" s="202">
        <v>0</v>
      </c>
      <c r="AI98" s="202">
        <v>22.28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4.547500000000005E-2</v>
      </c>
      <c r="AB99">
        <f t="shared" si="0"/>
        <v>5.4774999999999989E-3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1.0649525000000009</v>
      </c>
      <c r="AH99">
        <f t="shared" si="0"/>
        <v>0</v>
      </c>
      <c r="AI99">
        <f t="shared" si="0"/>
        <v>0.51335000000000053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9.24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9.24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9.24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9.24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9.24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9.11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9.11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9.11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9.11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9.11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9.11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9.11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9.11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9.11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9.11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9.11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9.11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9.11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9.11</v>
      </c>
      <c r="AH21" s="202">
        <v>0</v>
      </c>
      <c r="AI21" s="202">
        <v>5.84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9.11</v>
      </c>
      <c r="AH22" s="202">
        <v>0</v>
      </c>
      <c r="AI22" s="202">
        <v>5.84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9.11</v>
      </c>
      <c r="AH23" s="202">
        <v>0</v>
      </c>
      <c r="AI23" s="202">
        <v>5.84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9.11</v>
      </c>
      <c r="AH24" s="202">
        <v>0</v>
      </c>
      <c r="AI24" s="202">
        <v>5.84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9.11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9.11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9.11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9.11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9.11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9.11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9.11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9.11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9.11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9.11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9.11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9.11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9.11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9.11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8.99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8.99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8.99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8.99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8.99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8.99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8.99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8.99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8.99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8.99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8.99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8.99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8.74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8.74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8.74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8.74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3.13</v>
      </c>
      <c r="AC55" s="202">
        <v>0</v>
      </c>
      <c r="AD55" s="202">
        <v>0</v>
      </c>
      <c r="AE55" s="202">
        <v>0</v>
      </c>
      <c r="AF55" s="202">
        <v>0</v>
      </c>
      <c r="AG55" s="202">
        <v>8.74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3.13</v>
      </c>
      <c r="AC56" s="202">
        <v>0</v>
      </c>
      <c r="AD56" s="202">
        <v>0</v>
      </c>
      <c r="AE56" s="202">
        <v>0</v>
      </c>
      <c r="AF56" s="202">
        <v>0</v>
      </c>
      <c r="AG56" s="202">
        <v>8.74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3.13</v>
      </c>
      <c r="AC57" s="202">
        <v>0</v>
      </c>
      <c r="AD57" s="202">
        <v>0</v>
      </c>
      <c r="AE57" s="202">
        <v>0</v>
      </c>
      <c r="AF57" s="202">
        <v>0</v>
      </c>
      <c r="AG57" s="202">
        <v>8.74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3.13</v>
      </c>
      <c r="AC58" s="202">
        <v>0</v>
      </c>
      <c r="AD58" s="202">
        <v>0</v>
      </c>
      <c r="AE58" s="202">
        <v>0</v>
      </c>
      <c r="AF58" s="202">
        <v>0</v>
      </c>
      <c r="AG58" s="202">
        <v>8.74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3.13</v>
      </c>
      <c r="AC59" s="202">
        <v>0</v>
      </c>
      <c r="AD59" s="202">
        <v>0</v>
      </c>
      <c r="AE59" s="202">
        <v>0</v>
      </c>
      <c r="AF59" s="202">
        <v>0</v>
      </c>
      <c r="AG59" s="202">
        <v>8.74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3.13</v>
      </c>
      <c r="AC60" s="202">
        <v>0</v>
      </c>
      <c r="AD60" s="202">
        <v>0</v>
      </c>
      <c r="AE60" s="202">
        <v>0</v>
      </c>
      <c r="AF60" s="202">
        <v>0</v>
      </c>
      <c r="AG60" s="202">
        <v>8.59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3.13</v>
      </c>
      <c r="AC61" s="202">
        <v>0</v>
      </c>
      <c r="AD61" s="202">
        <v>0</v>
      </c>
      <c r="AE61" s="202">
        <v>0</v>
      </c>
      <c r="AF61" s="202">
        <v>0</v>
      </c>
      <c r="AG61" s="202">
        <v>8.59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8.59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8.8699999999999992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8.8699999999999992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8.8699999999999992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8.8699999999999992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8.8699999999999992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8.8699999999999992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8.8699999999999992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8.8699999999999992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8.8699999999999992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8.8699999999999992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8.8699999999999992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8.74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8.74</v>
      </c>
      <c r="AH75" s="202">
        <v>0</v>
      </c>
      <c r="AI75" s="202">
        <v>5.84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8.74</v>
      </c>
      <c r="AH76" s="202">
        <v>0</v>
      </c>
      <c r="AI76" s="202">
        <v>5.84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8.74</v>
      </c>
      <c r="AH77" s="202">
        <v>0</v>
      </c>
      <c r="AI77" s="202">
        <v>5.84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8.74</v>
      </c>
      <c r="AH78" s="202">
        <v>0</v>
      </c>
      <c r="AI78" s="202">
        <v>5.84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8.74</v>
      </c>
      <c r="AH79" s="202">
        <v>0</v>
      </c>
      <c r="AI79" s="202">
        <v>5.84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8.74</v>
      </c>
      <c r="AH80" s="202">
        <v>0</v>
      </c>
      <c r="AI80" s="202">
        <v>5.84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8.74</v>
      </c>
      <c r="AH81" s="202">
        <v>0</v>
      </c>
      <c r="AI81" s="202">
        <v>5.84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8.74</v>
      </c>
      <c r="AH82" s="202">
        <v>0</v>
      </c>
      <c r="AI82" s="202">
        <v>5.84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8.57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8.57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8.57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8.57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8.91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8.91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8.91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8.91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9.0500000000000007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9.0500000000000007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9.0500000000000007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9.0500000000000007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9.0500000000000007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9.0500000000000007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9.0500000000000007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9.0500000000000007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5.4774999999999989E-3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0.2148675000000001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36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152</v>
      </c>
      <c r="J3" s="202">
        <v>0</v>
      </c>
      <c r="K3" s="202">
        <v>320</v>
      </c>
      <c r="L3" s="202">
        <v>0</v>
      </c>
      <c r="M3" s="202">
        <v>0</v>
      </c>
      <c r="N3" s="202">
        <v>0</v>
      </c>
      <c r="O3" s="202">
        <v>315</v>
      </c>
      <c r="P3" s="202">
        <v>0</v>
      </c>
    </row>
    <row r="4" spans="1:17">
      <c r="A4" t="s">
        <v>46</v>
      </c>
      <c r="C4" s="25">
        <v>36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152</v>
      </c>
      <c r="J4" s="202">
        <v>0</v>
      </c>
      <c r="K4" s="202">
        <v>320</v>
      </c>
      <c r="L4" s="202">
        <v>0</v>
      </c>
      <c r="M4" s="202">
        <v>0</v>
      </c>
      <c r="N4" s="202">
        <v>0</v>
      </c>
      <c r="O4" s="202">
        <v>315</v>
      </c>
      <c r="P4" s="202">
        <v>0</v>
      </c>
    </row>
    <row r="5" spans="1:17">
      <c r="A5" t="s">
        <v>47</v>
      </c>
      <c r="C5" s="25">
        <v>36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152</v>
      </c>
      <c r="J5" s="202">
        <v>0</v>
      </c>
      <c r="K5" s="202">
        <v>320</v>
      </c>
      <c r="L5" s="202">
        <v>0</v>
      </c>
      <c r="M5" s="202">
        <v>0</v>
      </c>
      <c r="N5" s="202">
        <v>0</v>
      </c>
      <c r="O5" s="202">
        <v>308</v>
      </c>
      <c r="P5" s="202">
        <v>0</v>
      </c>
    </row>
    <row r="6" spans="1:17">
      <c r="A6" t="s">
        <v>48</v>
      </c>
      <c r="C6" s="25">
        <v>36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152</v>
      </c>
      <c r="J6" s="202">
        <v>0</v>
      </c>
      <c r="K6" s="202">
        <v>320</v>
      </c>
      <c r="L6" s="202">
        <v>0</v>
      </c>
      <c r="M6" s="202">
        <v>0</v>
      </c>
      <c r="N6" s="202">
        <v>0</v>
      </c>
      <c r="O6" s="202">
        <v>288</v>
      </c>
      <c r="P6" s="202">
        <v>0</v>
      </c>
    </row>
    <row r="7" spans="1:17">
      <c r="A7" t="s">
        <v>49</v>
      </c>
      <c r="C7" s="25">
        <v>36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152</v>
      </c>
      <c r="J7" s="202">
        <v>0</v>
      </c>
      <c r="K7" s="202">
        <v>320</v>
      </c>
      <c r="L7" s="202">
        <v>0</v>
      </c>
      <c r="M7" s="202">
        <v>0</v>
      </c>
      <c r="N7" s="202">
        <v>0</v>
      </c>
      <c r="O7" s="202">
        <v>288</v>
      </c>
      <c r="P7" s="202">
        <v>0</v>
      </c>
    </row>
    <row r="8" spans="1:17">
      <c r="A8" t="s">
        <v>50</v>
      </c>
      <c r="C8" s="25">
        <v>36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150</v>
      </c>
      <c r="J8" s="202">
        <v>0</v>
      </c>
      <c r="K8" s="202">
        <v>320</v>
      </c>
      <c r="L8" s="202">
        <v>0</v>
      </c>
      <c r="M8" s="202">
        <v>0</v>
      </c>
      <c r="N8" s="202">
        <v>0</v>
      </c>
      <c r="O8" s="202">
        <v>288</v>
      </c>
      <c r="P8" s="202">
        <v>0</v>
      </c>
    </row>
    <row r="9" spans="1:17">
      <c r="A9" t="s">
        <v>51</v>
      </c>
      <c r="C9" s="25">
        <v>36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150</v>
      </c>
      <c r="J9" s="202">
        <v>0</v>
      </c>
      <c r="K9" s="202">
        <v>320</v>
      </c>
      <c r="L9" s="202">
        <v>0</v>
      </c>
      <c r="M9" s="202">
        <v>0</v>
      </c>
      <c r="N9" s="202">
        <v>0</v>
      </c>
      <c r="O9" s="202">
        <v>288</v>
      </c>
      <c r="P9" s="202">
        <v>0</v>
      </c>
    </row>
    <row r="10" spans="1:17">
      <c r="A10" t="s">
        <v>52</v>
      </c>
      <c r="C10" s="25">
        <v>36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150</v>
      </c>
      <c r="J10" s="202">
        <v>0</v>
      </c>
      <c r="K10" s="202">
        <v>320</v>
      </c>
      <c r="L10" s="202">
        <v>0</v>
      </c>
      <c r="M10" s="202">
        <v>0</v>
      </c>
      <c r="N10" s="202">
        <v>0</v>
      </c>
      <c r="O10" s="202">
        <v>288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150</v>
      </c>
      <c r="J11" s="202">
        <v>0</v>
      </c>
      <c r="K11" s="202">
        <v>320</v>
      </c>
      <c r="L11" s="202">
        <v>0</v>
      </c>
      <c r="M11" s="202">
        <v>0</v>
      </c>
      <c r="N11" s="202">
        <v>0</v>
      </c>
      <c r="O11" s="202">
        <v>258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150</v>
      </c>
      <c r="J12" s="202">
        <v>0</v>
      </c>
      <c r="K12" s="202">
        <v>320</v>
      </c>
      <c r="L12" s="202">
        <v>0</v>
      </c>
      <c r="M12" s="202">
        <v>0</v>
      </c>
      <c r="N12" s="202">
        <v>0</v>
      </c>
      <c r="O12" s="202">
        <v>258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150</v>
      </c>
      <c r="J13" s="202">
        <v>0</v>
      </c>
      <c r="K13" s="202">
        <v>320</v>
      </c>
      <c r="L13" s="202">
        <v>0</v>
      </c>
      <c r="M13" s="202">
        <v>0</v>
      </c>
      <c r="N13" s="202">
        <v>0</v>
      </c>
      <c r="O13" s="202">
        <v>258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150</v>
      </c>
      <c r="J14" s="202">
        <v>0</v>
      </c>
      <c r="K14" s="202">
        <v>320</v>
      </c>
      <c r="L14" s="202">
        <v>0</v>
      </c>
      <c r="M14" s="202">
        <v>0</v>
      </c>
      <c r="N14" s="202">
        <v>0</v>
      </c>
      <c r="O14" s="202">
        <v>258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150</v>
      </c>
      <c r="J15" s="202">
        <v>0</v>
      </c>
      <c r="K15" s="202">
        <v>320</v>
      </c>
      <c r="L15" s="202">
        <v>0</v>
      </c>
      <c r="M15" s="202">
        <v>0</v>
      </c>
      <c r="N15" s="202">
        <v>0</v>
      </c>
      <c r="O15" s="202">
        <v>258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150</v>
      </c>
      <c r="J16" s="202">
        <v>0</v>
      </c>
      <c r="K16" s="202">
        <v>320</v>
      </c>
      <c r="L16" s="202">
        <v>0</v>
      </c>
      <c r="M16" s="202">
        <v>0</v>
      </c>
      <c r="N16" s="202">
        <v>0</v>
      </c>
      <c r="O16" s="202">
        <v>258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150</v>
      </c>
      <c r="J17" s="202">
        <v>0</v>
      </c>
      <c r="K17" s="202">
        <v>320</v>
      </c>
      <c r="L17" s="202">
        <v>0</v>
      </c>
      <c r="M17" s="202">
        <v>0</v>
      </c>
      <c r="N17" s="202">
        <v>0</v>
      </c>
      <c r="O17" s="202">
        <v>258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150</v>
      </c>
      <c r="J18" s="202">
        <v>0</v>
      </c>
      <c r="K18" s="202">
        <v>320</v>
      </c>
      <c r="L18" s="202">
        <v>0</v>
      </c>
      <c r="M18" s="202">
        <v>0</v>
      </c>
      <c r="N18" s="202">
        <v>0</v>
      </c>
      <c r="O18" s="202">
        <v>258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150</v>
      </c>
      <c r="J19" s="202">
        <v>0</v>
      </c>
      <c r="K19" s="202">
        <v>320</v>
      </c>
      <c r="L19" s="202">
        <v>0</v>
      </c>
      <c r="M19" s="202">
        <v>0</v>
      </c>
      <c r="N19" s="202">
        <v>0</v>
      </c>
      <c r="O19" s="202">
        <v>258</v>
      </c>
      <c r="P19" s="202">
        <v>0</v>
      </c>
    </row>
    <row r="20" spans="1:16">
      <c r="A20" t="s">
        <v>62</v>
      </c>
      <c r="C20" s="25">
        <v>36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150</v>
      </c>
      <c r="J20" s="202">
        <v>0</v>
      </c>
      <c r="K20" s="202">
        <v>320</v>
      </c>
      <c r="L20" s="202">
        <v>0</v>
      </c>
      <c r="M20" s="202">
        <v>0</v>
      </c>
      <c r="N20" s="202">
        <v>0</v>
      </c>
      <c r="O20" s="202">
        <v>258</v>
      </c>
      <c r="P20" s="202">
        <v>0</v>
      </c>
    </row>
    <row r="21" spans="1:16">
      <c r="A21" t="s">
        <v>63</v>
      </c>
      <c r="C21" s="25">
        <v>36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150</v>
      </c>
      <c r="J21" s="202">
        <v>0</v>
      </c>
      <c r="K21" s="202">
        <v>320</v>
      </c>
      <c r="L21" s="202">
        <v>0</v>
      </c>
      <c r="M21" s="202">
        <v>0</v>
      </c>
      <c r="N21" s="202">
        <v>0</v>
      </c>
      <c r="O21" s="202">
        <v>223.03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150</v>
      </c>
      <c r="J22" s="202">
        <v>0</v>
      </c>
      <c r="K22" s="202">
        <v>320</v>
      </c>
      <c r="L22" s="202">
        <v>0</v>
      </c>
      <c r="M22" s="202">
        <v>0</v>
      </c>
      <c r="N22" s="202">
        <v>0</v>
      </c>
      <c r="O22" s="202">
        <v>205.93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150</v>
      </c>
      <c r="J23" s="202">
        <v>0</v>
      </c>
      <c r="K23" s="202">
        <v>320</v>
      </c>
      <c r="L23" s="202">
        <v>0</v>
      </c>
      <c r="M23" s="202">
        <v>0</v>
      </c>
      <c r="N23" s="202">
        <v>0</v>
      </c>
      <c r="O23" s="202">
        <v>235.3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150</v>
      </c>
      <c r="J24" s="202">
        <v>0</v>
      </c>
      <c r="K24" s="202">
        <v>320</v>
      </c>
      <c r="L24" s="202">
        <v>0</v>
      </c>
      <c r="M24" s="202">
        <v>0</v>
      </c>
      <c r="N24" s="202">
        <v>0</v>
      </c>
      <c r="O24" s="202">
        <v>223.5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150</v>
      </c>
      <c r="J25" s="202">
        <v>0</v>
      </c>
      <c r="K25" s="202">
        <v>320</v>
      </c>
      <c r="L25" s="202">
        <v>0</v>
      </c>
      <c r="M25" s="202">
        <v>0</v>
      </c>
      <c r="N25" s="202">
        <v>0</v>
      </c>
      <c r="O25" s="202">
        <v>170.16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150</v>
      </c>
      <c r="J26" s="202">
        <v>0</v>
      </c>
      <c r="K26" s="202">
        <v>320</v>
      </c>
      <c r="L26" s="202">
        <v>0</v>
      </c>
      <c r="M26" s="202">
        <v>0</v>
      </c>
      <c r="N26" s="202">
        <v>0</v>
      </c>
      <c r="O26" s="202">
        <v>194.09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150</v>
      </c>
      <c r="J27" s="202">
        <v>0</v>
      </c>
      <c r="K27" s="202">
        <v>320</v>
      </c>
      <c r="L27" s="202">
        <v>0</v>
      </c>
      <c r="M27" s="202">
        <v>0</v>
      </c>
      <c r="N27" s="202">
        <v>0</v>
      </c>
      <c r="O27" s="202">
        <v>234.28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150</v>
      </c>
      <c r="J28" s="202">
        <v>0</v>
      </c>
      <c r="K28" s="202">
        <v>320</v>
      </c>
      <c r="L28" s="202">
        <v>0</v>
      </c>
      <c r="M28" s="202">
        <v>0</v>
      </c>
      <c r="N28" s="202">
        <v>0</v>
      </c>
      <c r="O28" s="202">
        <v>243.31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150</v>
      </c>
      <c r="J29" s="202">
        <v>0</v>
      </c>
      <c r="K29" s="202">
        <v>320</v>
      </c>
      <c r="L29" s="202">
        <v>0</v>
      </c>
      <c r="M29" s="202">
        <v>0</v>
      </c>
      <c r="N29" s="202">
        <v>0</v>
      </c>
      <c r="O29" s="202">
        <v>258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150</v>
      </c>
      <c r="J30" s="202">
        <v>0</v>
      </c>
      <c r="K30" s="202">
        <v>320</v>
      </c>
      <c r="L30" s="202">
        <v>0</v>
      </c>
      <c r="M30" s="202">
        <v>0</v>
      </c>
      <c r="N30" s="202">
        <v>0</v>
      </c>
      <c r="O30" s="202">
        <v>258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150</v>
      </c>
      <c r="J31" s="202">
        <v>0</v>
      </c>
      <c r="K31" s="202">
        <v>320</v>
      </c>
      <c r="L31" s="202">
        <v>0</v>
      </c>
      <c r="M31" s="202">
        <v>0</v>
      </c>
      <c r="N31" s="202">
        <v>0</v>
      </c>
      <c r="O31" s="202">
        <v>258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150</v>
      </c>
      <c r="J32" s="202">
        <v>0</v>
      </c>
      <c r="K32" s="202">
        <v>320</v>
      </c>
      <c r="L32" s="202">
        <v>0</v>
      </c>
      <c r="M32" s="202">
        <v>0</v>
      </c>
      <c r="N32" s="202">
        <v>0</v>
      </c>
      <c r="O32" s="202">
        <v>229.43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150</v>
      </c>
      <c r="J33" s="202">
        <v>0</v>
      </c>
      <c r="K33" s="202">
        <v>320</v>
      </c>
      <c r="L33" s="202">
        <v>0</v>
      </c>
      <c r="M33" s="202">
        <v>0</v>
      </c>
      <c r="N33" s="202">
        <v>0</v>
      </c>
      <c r="O33" s="202">
        <v>238.73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150</v>
      </c>
      <c r="J34" s="202">
        <v>0</v>
      </c>
      <c r="K34" s="202">
        <v>320</v>
      </c>
      <c r="L34" s="202">
        <v>0</v>
      </c>
      <c r="M34" s="202">
        <v>0</v>
      </c>
      <c r="N34" s="202">
        <v>0</v>
      </c>
      <c r="O34" s="202">
        <v>244.59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150</v>
      </c>
      <c r="J35" s="202">
        <v>0</v>
      </c>
      <c r="K35" s="202">
        <v>320</v>
      </c>
      <c r="L35" s="202">
        <v>0</v>
      </c>
      <c r="M35" s="202">
        <v>0</v>
      </c>
      <c r="N35" s="202">
        <v>0</v>
      </c>
      <c r="O35" s="202">
        <v>241.31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150</v>
      </c>
      <c r="J36" s="202">
        <v>0</v>
      </c>
      <c r="K36" s="202">
        <v>320</v>
      </c>
      <c r="L36" s="202">
        <v>0</v>
      </c>
      <c r="M36" s="202">
        <v>0</v>
      </c>
      <c r="N36" s="202">
        <v>0</v>
      </c>
      <c r="O36" s="202">
        <v>217.41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150</v>
      </c>
      <c r="J37" s="202">
        <v>0</v>
      </c>
      <c r="K37" s="202">
        <v>320</v>
      </c>
      <c r="L37" s="202">
        <v>0</v>
      </c>
      <c r="M37" s="202">
        <v>0</v>
      </c>
      <c r="N37" s="202">
        <v>0</v>
      </c>
      <c r="O37" s="202">
        <v>183.11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150</v>
      </c>
      <c r="J38" s="202">
        <v>0</v>
      </c>
      <c r="K38" s="202">
        <v>320</v>
      </c>
      <c r="L38" s="202">
        <v>0</v>
      </c>
      <c r="M38" s="202">
        <v>0</v>
      </c>
      <c r="N38" s="202">
        <v>0</v>
      </c>
      <c r="O38" s="202">
        <v>170.09</v>
      </c>
      <c r="P38" s="202">
        <v>0</v>
      </c>
    </row>
    <row r="39" spans="1:16">
      <c r="A39" t="s">
        <v>81</v>
      </c>
      <c r="C39" s="25">
        <v>37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148</v>
      </c>
      <c r="J39" s="202">
        <v>0</v>
      </c>
      <c r="K39" s="202">
        <v>320</v>
      </c>
      <c r="L39" s="202">
        <v>0</v>
      </c>
      <c r="M39" s="202">
        <v>0</v>
      </c>
      <c r="N39" s="202">
        <v>0</v>
      </c>
      <c r="O39" s="202">
        <v>150</v>
      </c>
      <c r="P39" s="202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148</v>
      </c>
      <c r="J40" s="202">
        <v>0</v>
      </c>
      <c r="K40" s="202">
        <v>320</v>
      </c>
      <c r="L40" s="202">
        <v>0</v>
      </c>
      <c r="M40" s="202">
        <v>0</v>
      </c>
      <c r="N40" s="202">
        <v>0</v>
      </c>
      <c r="O40" s="202">
        <v>150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148</v>
      </c>
      <c r="J41" s="202">
        <v>0</v>
      </c>
      <c r="K41" s="202">
        <v>320</v>
      </c>
      <c r="L41" s="202">
        <v>0</v>
      </c>
      <c r="M41" s="202">
        <v>0</v>
      </c>
      <c r="N41" s="202">
        <v>0</v>
      </c>
      <c r="O41" s="202">
        <v>150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148</v>
      </c>
      <c r="J42" s="202">
        <v>0</v>
      </c>
      <c r="K42" s="202">
        <v>320</v>
      </c>
      <c r="L42" s="202">
        <v>0</v>
      </c>
      <c r="M42" s="202">
        <v>0</v>
      </c>
      <c r="N42" s="202">
        <v>0</v>
      </c>
      <c r="O42" s="202">
        <v>150</v>
      </c>
      <c r="P42" s="202">
        <v>0</v>
      </c>
    </row>
    <row r="43" spans="1:16">
      <c r="A43" t="s">
        <v>85</v>
      </c>
      <c r="C43" s="25">
        <v>36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148</v>
      </c>
      <c r="J43" s="202">
        <v>0</v>
      </c>
      <c r="K43" s="202">
        <v>320</v>
      </c>
      <c r="L43" s="202">
        <v>0</v>
      </c>
      <c r="M43" s="202">
        <v>0</v>
      </c>
      <c r="N43" s="202">
        <v>0</v>
      </c>
      <c r="O43" s="202">
        <v>150</v>
      </c>
      <c r="P43" s="202">
        <v>0</v>
      </c>
    </row>
    <row r="44" spans="1:16">
      <c r="A44" t="s">
        <v>86</v>
      </c>
      <c r="C44" s="25">
        <v>36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148</v>
      </c>
      <c r="J44" s="202">
        <v>0</v>
      </c>
      <c r="K44" s="202">
        <v>320</v>
      </c>
      <c r="L44" s="202">
        <v>0</v>
      </c>
      <c r="M44" s="202">
        <v>0</v>
      </c>
      <c r="N44" s="202">
        <v>0</v>
      </c>
      <c r="O44" s="202">
        <v>150</v>
      </c>
      <c r="P44" s="202">
        <v>0</v>
      </c>
    </row>
    <row r="45" spans="1:16">
      <c r="A45" t="s">
        <v>87</v>
      </c>
      <c r="C45" s="25">
        <v>36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148</v>
      </c>
      <c r="J45" s="202">
        <v>0</v>
      </c>
      <c r="K45" s="202">
        <v>320</v>
      </c>
      <c r="L45" s="202">
        <v>0</v>
      </c>
      <c r="M45" s="202">
        <v>0</v>
      </c>
      <c r="N45" s="202">
        <v>0</v>
      </c>
      <c r="O45" s="202">
        <v>150</v>
      </c>
      <c r="P45" s="202">
        <v>0</v>
      </c>
    </row>
    <row r="46" spans="1:16">
      <c r="A46" t="s">
        <v>88</v>
      </c>
      <c r="C46" s="25">
        <v>36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148</v>
      </c>
      <c r="J46" s="202">
        <v>0</v>
      </c>
      <c r="K46" s="202">
        <v>320</v>
      </c>
      <c r="L46" s="202">
        <v>0</v>
      </c>
      <c r="M46" s="202">
        <v>0</v>
      </c>
      <c r="N46" s="202">
        <v>0</v>
      </c>
      <c r="O46" s="202">
        <v>150</v>
      </c>
      <c r="P46" s="202">
        <v>0</v>
      </c>
    </row>
    <row r="47" spans="1:16">
      <c r="A47" t="s">
        <v>89</v>
      </c>
      <c r="C47" s="25">
        <v>36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148</v>
      </c>
      <c r="J47" s="202">
        <v>0</v>
      </c>
      <c r="K47" s="202">
        <v>320</v>
      </c>
      <c r="L47" s="202">
        <v>0</v>
      </c>
      <c r="M47" s="202">
        <v>0</v>
      </c>
      <c r="N47" s="202">
        <v>0</v>
      </c>
      <c r="O47" s="202">
        <v>150</v>
      </c>
      <c r="P47" s="202">
        <v>0</v>
      </c>
    </row>
    <row r="48" spans="1:16">
      <c r="A48" t="s">
        <v>90</v>
      </c>
      <c r="C48" s="25">
        <v>36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148</v>
      </c>
      <c r="J48" s="202">
        <v>0</v>
      </c>
      <c r="K48" s="202">
        <v>320</v>
      </c>
      <c r="L48" s="202">
        <v>0</v>
      </c>
      <c r="M48" s="202">
        <v>0</v>
      </c>
      <c r="N48" s="202">
        <v>0</v>
      </c>
      <c r="O48" s="202">
        <v>150</v>
      </c>
      <c r="P48" s="202">
        <v>0</v>
      </c>
    </row>
    <row r="49" spans="1:16">
      <c r="A49" t="s">
        <v>91</v>
      </c>
      <c r="C49" s="25">
        <v>36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148</v>
      </c>
      <c r="J49" s="202">
        <v>0</v>
      </c>
      <c r="K49" s="202">
        <v>320</v>
      </c>
      <c r="L49" s="202">
        <v>0</v>
      </c>
      <c r="M49" s="202">
        <v>0</v>
      </c>
      <c r="N49" s="202">
        <v>0</v>
      </c>
      <c r="O49" s="202">
        <v>150</v>
      </c>
      <c r="P49" s="202">
        <v>0</v>
      </c>
    </row>
    <row r="50" spans="1:16">
      <c r="A50" t="s">
        <v>92</v>
      </c>
      <c r="C50" s="25">
        <v>36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148</v>
      </c>
      <c r="J50" s="202">
        <v>0</v>
      </c>
      <c r="K50" s="202">
        <v>320</v>
      </c>
      <c r="L50" s="202">
        <v>0</v>
      </c>
      <c r="M50" s="202">
        <v>0</v>
      </c>
      <c r="N50" s="202">
        <v>0</v>
      </c>
      <c r="O50" s="202">
        <v>150</v>
      </c>
      <c r="P50" s="202">
        <v>0</v>
      </c>
    </row>
    <row r="51" spans="1:16">
      <c r="A51" t="s">
        <v>93</v>
      </c>
      <c r="C51" s="25">
        <v>36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144</v>
      </c>
      <c r="J51" s="202">
        <v>0</v>
      </c>
      <c r="K51" s="202">
        <v>320</v>
      </c>
      <c r="L51" s="202">
        <v>0</v>
      </c>
      <c r="M51" s="202">
        <v>0</v>
      </c>
      <c r="N51" s="202">
        <v>0</v>
      </c>
      <c r="O51" s="202">
        <v>150</v>
      </c>
      <c r="P51" s="202">
        <v>0</v>
      </c>
    </row>
    <row r="52" spans="1:16">
      <c r="A52" t="s">
        <v>94</v>
      </c>
      <c r="C52" s="25">
        <v>36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144</v>
      </c>
      <c r="J52" s="202">
        <v>0</v>
      </c>
      <c r="K52" s="202">
        <v>320</v>
      </c>
      <c r="L52" s="202">
        <v>0</v>
      </c>
      <c r="M52" s="202">
        <v>0</v>
      </c>
      <c r="N52" s="202">
        <v>0</v>
      </c>
      <c r="O52" s="202">
        <v>150</v>
      </c>
      <c r="P52" s="202">
        <v>0</v>
      </c>
    </row>
    <row r="53" spans="1:16">
      <c r="A53" t="s">
        <v>95</v>
      </c>
      <c r="C53" s="25">
        <v>0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144</v>
      </c>
      <c r="J53" s="202">
        <v>0</v>
      </c>
      <c r="K53" s="202">
        <v>320</v>
      </c>
      <c r="L53" s="202">
        <v>0</v>
      </c>
      <c r="M53" s="202">
        <v>0</v>
      </c>
      <c r="N53" s="202">
        <v>0</v>
      </c>
      <c r="O53" s="202">
        <v>150</v>
      </c>
      <c r="P53" s="202">
        <v>0</v>
      </c>
    </row>
    <row r="54" spans="1:16">
      <c r="A54" t="s">
        <v>96</v>
      </c>
      <c r="C54" s="25">
        <v>0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144</v>
      </c>
      <c r="J54" s="202">
        <v>0</v>
      </c>
      <c r="K54" s="202">
        <v>320</v>
      </c>
      <c r="L54" s="202">
        <v>0</v>
      </c>
      <c r="M54" s="202">
        <v>0</v>
      </c>
      <c r="N54" s="202">
        <v>0</v>
      </c>
      <c r="O54" s="202">
        <v>150</v>
      </c>
      <c r="P54" s="202">
        <v>0</v>
      </c>
    </row>
    <row r="55" spans="1:16">
      <c r="A55" t="s">
        <v>97</v>
      </c>
      <c r="C55" s="25">
        <v>0</v>
      </c>
      <c r="D55" s="25">
        <v>25</v>
      </c>
      <c r="E55" s="25">
        <v>0</v>
      </c>
      <c r="F55" s="25">
        <v>0</v>
      </c>
      <c r="G55" s="202">
        <v>0</v>
      </c>
      <c r="H55" s="202">
        <v>0</v>
      </c>
      <c r="I55" s="202">
        <v>144</v>
      </c>
      <c r="J55" s="202">
        <v>0</v>
      </c>
      <c r="K55" s="202">
        <v>320</v>
      </c>
      <c r="L55" s="202">
        <v>0</v>
      </c>
      <c r="M55" s="202">
        <v>0</v>
      </c>
      <c r="N55" s="202">
        <v>0</v>
      </c>
      <c r="O55" s="202">
        <v>150</v>
      </c>
      <c r="P55" s="202">
        <v>0</v>
      </c>
    </row>
    <row r="56" spans="1:16">
      <c r="A56" t="s">
        <v>98</v>
      </c>
      <c r="C56" s="25">
        <v>0</v>
      </c>
      <c r="D56" s="25">
        <v>25</v>
      </c>
      <c r="E56" s="25">
        <v>0</v>
      </c>
      <c r="F56" s="25">
        <v>0</v>
      </c>
      <c r="G56" s="202">
        <v>0</v>
      </c>
      <c r="H56" s="202">
        <v>0</v>
      </c>
      <c r="I56" s="202">
        <v>144</v>
      </c>
      <c r="J56" s="202">
        <v>0</v>
      </c>
      <c r="K56" s="202">
        <v>320</v>
      </c>
      <c r="L56" s="202">
        <v>0</v>
      </c>
      <c r="M56" s="202">
        <v>0</v>
      </c>
      <c r="N56" s="202">
        <v>0</v>
      </c>
      <c r="O56" s="202">
        <v>150</v>
      </c>
      <c r="P56" s="202">
        <v>0</v>
      </c>
    </row>
    <row r="57" spans="1:16">
      <c r="A57" t="s">
        <v>99</v>
      </c>
      <c r="C57" s="25">
        <v>0</v>
      </c>
      <c r="D57" s="25">
        <v>25</v>
      </c>
      <c r="E57" s="25">
        <v>0</v>
      </c>
      <c r="F57" s="25">
        <v>0</v>
      </c>
      <c r="G57" s="202">
        <v>0</v>
      </c>
      <c r="H57" s="202">
        <v>0</v>
      </c>
      <c r="I57" s="202">
        <v>144</v>
      </c>
      <c r="J57" s="202">
        <v>0</v>
      </c>
      <c r="K57" s="202">
        <v>320</v>
      </c>
      <c r="L57" s="202">
        <v>0</v>
      </c>
      <c r="M57" s="202">
        <v>0</v>
      </c>
      <c r="N57" s="202">
        <v>0</v>
      </c>
      <c r="O57" s="202">
        <v>150</v>
      </c>
      <c r="P57" s="202">
        <v>0</v>
      </c>
    </row>
    <row r="58" spans="1:16">
      <c r="A58" t="s">
        <v>100</v>
      </c>
      <c r="C58" s="25">
        <v>0</v>
      </c>
      <c r="D58" s="25">
        <v>25</v>
      </c>
      <c r="E58" s="25">
        <v>0</v>
      </c>
      <c r="F58" s="25">
        <v>0</v>
      </c>
      <c r="G58" s="202">
        <v>0</v>
      </c>
      <c r="H58" s="202">
        <v>0</v>
      </c>
      <c r="I58" s="202">
        <v>144</v>
      </c>
      <c r="J58" s="202">
        <v>0</v>
      </c>
      <c r="K58" s="202">
        <v>320</v>
      </c>
      <c r="L58" s="202">
        <v>0</v>
      </c>
      <c r="M58" s="202">
        <v>0</v>
      </c>
      <c r="N58" s="202">
        <v>0</v>
      </c>
      <c r="O58" s="202">
        <v>150</v>
      </c>
      <c r="P58" s="202">
        <v>0</v>
      </c>
    </row>
    <row r="59" spans="1:16">
      <c r="A59" t="s">
        <v>101</v>
      </c>
      <c r="C59" s="25">
        <v>0</v>
      </c>
      <c r="D59" s="25">
        <v>25</v>
      </c>
      <c r="E59" s="25">
        <v>0</v>
      </c>
      <c r="F59" s="25">
        <v>0</v>
      </c>
      <c r="G59" s="202">
        <v>0</v>
      </c>
      <c r="H59" s="202">
        <v>0</v>
      </c>
      <c r="I59" s="202">
        <v>144</v>
      </c>
      <c r="J59" s="202">
        <v>0</v>
      </c>
      <c r="K59" s="202">
        <v>320</v>
      </c>
      <c r="L59" s="202">
        <v>0</v>
      </c>
      <c r="M59" s="202">
        <v>0</v>
      </c>
      <c r="N59" s="202">
        <v>0</v>
      </c>
      <c r="O59" s="202">
        <v>150</v>
      </c>
      <c r="P59" s="202">
        <v>0</v>
      </c>
    </row>
    <row r="60" spans="1:16">
      <c r="A60" t="s">
        <v>102</v>
      </c>
      <c r="C60" s="25">
        <v>0</v>
      </c>
      <c r="D60" s="25">
        <v>25</v>
      </c>
      <c r="E60" s="25">
        <v>0</v>
      </c>
      <c r="F60" s="25">
        <v>0</v>
      </c>
      <c r="G60" s="202">
        <v>0</v>
      </c>
      <c r="H60" s="202">
        <v>0</v>
      </c>
      <c r="I60" s="202">
        <v>142</v>
      </c>
      <c r="J60" s="202">
        <v>0</v>
      </c>
      <c r="K60" s="202">
        <v>320</v>
      </c>
      <c r="L60" s="202">
        <v>0</v>
      </c>
      <c r="M60" s="202">
        <v>0</v>
      </c>
      <c r="N60" s="202">
        <v>0</v>
      </c>
      <c r="O60" s="202">
        <v>150</v>
      </c>
      <c r="P60" s="202">
        <v>0</v>
      </c>
    </row>
    <row r="61" spans="1:16">
      <c r="A61" t="s">
        <v>103</v>
      </c>
      <c r="C61" s="25">
        <v>34</v>
      </c>
      <c r="D61" s="25">
        <v>25</v>
      </c>
      <c r="E61" s="25">
        <v>0</v>
      </c>
      <c r="F61" s="25">
        <v>0</v>
      </c>
      <c r="G61" s="202">
        <v>0</v>
      </c>
      <c r="H61" s="202">
        <v>0</v>
      </c>
      <c r="I61" s="202">
        <v>142</v>
      </c>
      <c r="J61" s="202">
        <v>0</v>
      </c>
      <c r="K61" s="202">
        <v>320</v>
      </c>
      <c r="L61" s="202">
        <v>0</v>
      </c>
      <c r="M61" s="202">
        <v>0</v>
      </c>
      <c r="N61" s="202">
        <v>0</v>
      </c>
      <c r="O61" s="202">
        <v>150</v>
      </c>
      <c r="P61" s="202">
        <v>0</v>
      </c>
    </row>
    <row r="62" spans="1:16">
      <c r="A62" t="s">
        <v>104</v>
      </c>
      <c r="C62" s="25">
        <v>34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142</v>
      </c>
      <c r="J62" s="202">
        <v>0</v>
      </c>
      <c r="K62" s="202">
        <v>320</v>
      </c>
      <c r="L62" s="202">
        <v>0</v>
      </c>
      <c r="M62" s="202">
        <v>0</v>
      </c>
      <c r="N62" s="202">
        <v>0</v>
      </c>
      <c r="O62" s="202">
        <v>150</v>
      </c>
      <c r="P62" s="202">
        <v>0</v>
      </c>
    </row>
    <row r="63" spans="1:16">
      <c r="A63" t="s">
        <v>105</v>
      </c>
      <c r="C63" s="25">
        <v>34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146</v>
      </c>
      <c r="J63" s="202">
        <v>0</v>
      </c>
      <c r="K63" s="202">
        <v>320</v>
      </c>
      <c r="L63" s="202">
        <v>0</v>
      </c>
      <c r="M63" s="202">
        <v>0</v>
      </c>
      <c r="N63" s="202">
        <v>0</v>
      </c>
      <c r="O63" s="202">
        <v>150</v>
      </c>
      <c r="P63" s="202">
        <v>0</v>
      </c>
    </row>
    <row r="64" spans="1:16">
      <c r="A64" t="s">
        <v>106</v>
      </c>
      <c r="C64" s="25">
        <v>34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146</v>
      </c>
      <c r="J64" s="202">
        <v>0</v>
      </c>
      <c r="K64" s="202">
        <v>320</v>
      </c>
      <c r="L64" s="202">
        <v>0</v>
      </c>
      <c r="M64" s="202">
        <v>0</v>
      </c>
      <c r="N64" s="202">
        <v>0</v>
      </c>
      <c r="O64" s="202">
        <v>150</v>
      </c>
      <c r="P64" s="202">
        <v>0</v>
      </c>
    </row>
    <row r="65" spans="1:16">
      <c r="A65" t="s">
        <v>107</v>
      </c>
      <c r="C65" s="25">
        <v>34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146</v>
      </c>
      <c r="J65" s="202">
        <v>0</v>
      </c>
      <c r="K65" s="202">
        <v>320</v>
      </c>
      <c r="L65" s="202">
        <v>0</v>
      </c>
      <c r="M65" s="202">
        <v>0</v>
      </c>
      <c r="N65" s="202">
        <v>0</v>
      </c>
      <c r="O65" s="202">
        <v>150</v>
      </c>
      <c r="P65" s="202">
        <v>0</v>
      </c>
    </row>
    <row r="66" spans="1:16">
      <c r="A66" t="s">
        <v>108</v>
      </c>
      <c r="C66" s="25">
        <v>34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146</v>
      </c>
      <c r="J66" s="202">
        <v>0</v>
      </c>
      <c r="K66" s="202">
        <v>320</v>
      </c>
      <c r="L66" s="202">
        <v>0</v>
      </c>
      <c r="M66" s="202">
        <v>0</v>
      </c>
      <c r="N66" s="202">
        <v>0</v>
      </c>
      <c r="O66" s="202">
        <v>150</v>
      </c>
      <c r="P66" s="202">
        <v>0</v>
      </c>
    </row>
    <row r="67" spans="1:16">
      <c r="A67" t="s">
        <v>109</v>
      </c>
      <c r="C67" s="25">
        <v>34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146</v>
      </c>
      <c r="J67" s="202">
        <v>0</v>
      </c>
      <c r="K67" s="202">
        <v>320</v>
      </c>
      <c r="L67" s="202">
        <v>0</v>
      </c>
      <c r="M67" s="202">
        <v>0</v>
      </c>
      <c r="N67" s="202">
        <v>0</v>
      </c>
      <c r="O67" s="202">
        <v>150</v>
      </c>
      <c r="P67" s="202">
        <v>0</v>
      </c>
    </row>
    <row r="68" spans="1:16">
      <c r="A68" t="s">
        <v>110</v>
      </c>
      <c r="C68" s="25">
        <v>34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146</v>
      </c>
      <c r="J68" s="202">
        <v>0</v>
      </c>
      <c r="K68" s="202">
        <v>320</v>
      </c>
      <c r="L68" s="202">
        <v>0</v>
      </c>
      <c r="M68" s="202">
        <v>0</v>
      </c>
      <c r="N68" s="202">
        <v>0</v>
      </c>
      <c r="O68" s="202">
        <v>150</v>
      </c>
      <c r="P68" s="202">
        <v>0</v>
      </c>
    </row>
    <row r="69" spans="1:16">
      <c r="A69" t="s">
        <v>111</v>
      </c>
      <c r="C69" s="25">
        <v>34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146</v>
      </c>
      <c r="J69" s="202">
        <v>0</v>
      </c>
      <c r="K69" s="202">
        <v>320</v>
      </c>
      <c r="L69" s="202">
        <v>0</v>
      </c>
      <c r="M69" s="202">
        <v>0</v>
      </c>
      <c r="N69" s="202">
        <v>0</v>
      </c>
      <c r="O69" s="202">
        <v>150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146</v>
      </c>
      <c r="J70" s="202">
        <v>0</v>
      </c>
      <c r="K70" s="202">
        <v>320</v>
      </c>
      <c r="L70" s="202">
        <v>0</v>
      </c>
      <c r="M70" s="202">
        <v>0</v>
      </c>
      <c r="N70" s="202">
        <v>0</v>
      </c>
      <c r="O70" s="202">
        <v>150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146</v>
      </c>
      <c r="J71" s="202">
        <v>0</v>
      </c>
      <c r="K71" s="202">
        <v>320</v>
      </c>
      <c r="L71" s="202">
        <v>0</v>
      </c>
      <c r="M71" s="202">
        <v>0</v>
      </c>
      <c r="N71" s="202">
        <v>0</v>
      </c>
      <c r="O71" s="202">
        <v>150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146</v>
      </c>
      <c r="J72" s="202">
        <v>0</v>
      </c>
      <c r="K72" s="202">
        <v>320</v>
      </c>
      <c r="L72" s="202">
        <v>0</v>
      </c>
      <c r="M72" s="202">
        <v>0</v>
      </c>
      <c r="N72" s="202">
        <v>0</v>
      </c>
      <c r="O72" s="202">
        <v>152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146</v>
      </c>
      <c r="J73" s="202">
        <v>0</v>
      </c>
      <c r="K73" s="202">
        <v>320</v>
      </c>
      <c r="L73" s="202">
        <v>0</v>
      </c>
      <c r="M73" s="202">
        <v>0</v>
      </c>
      <c r="N73" s="202">
        <v>0</v>
      </c>
      <c r="O73" s="202">
        <v>180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144</v>
      </c>
      <c r="J74" s="202">
        <v>0</v>
      </c>
      <c r="K74" s="202">
        <v>320</v>
      </c>
      <c r="L74" s="202">
        <v>0</v>
      </c>
      <c r="M74" s="202">
        <v>0</v>
      </c>
      <c r="N74" s="202">
        <v>0</v>
      </c>
      <c r="O74" s="202">
        <v>180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144</v>
      </c>
      <c r="J75" s="202">
        <v>0</v>
      </c>
      <c r="K75" s="202">
        <v>320</v>
      </c>
      <c r="L75" s="202">
        <v>0</v>
      </c>
      <c r="M75" s="202">
        <v>0</v>
      </c>
      <c r="N75" s="202">
        <v>0</v>
      </c>
      <c r="O75" s="202">
        <v>180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144</v>
      </c>
      <c r="J76" s="202">
        <v>0</v>
      </c>
      <c r="K76" s="202">
        <v>320</v>
      </c>
      <c r="L76" s="202">
        <v>0</v>
      </c>
      <c r="M76" s="202">
        <v>0</v>
      </c>
      <c r="N76" s="202">
        <v>0</v>
      </c>
      <c r="O76" s="202">
        <v>180</v>
      </c>
      <c r="P76" s="202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144</v>
      </c>
      <c r="J77" s="202">
        <v>0</v>
      </c>
      <c r="K77" s="202">
        <v>320</v>
      </c>
      <c r="L77" s="202">
        <v>0</v>
      </c>
      <c r="M77" s="202">
        <v>0</v>
      </c>
      <c r="N77" s="202">
        <v>0</v>
      </c>
      <c r="O77" s="202">
        <v>228</v>
      </c>
      <c r="P77" s="202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144</v>
      </c>
      <c r="J78" s="202">
        <v>0</v>
      </c>
      <c r="K78" s="202">
        <v>320</v>
      </c>
      <c r="L78" s="202">
        <v>0</v>
      </c>
      <c r="M78" s="202">
        <v>0</v>
      </c>
      <c r="N78" s="202">
        <v>0</v>
      </c>
      <c r="O78" s="202">
        <v>288</v>
      </c>
      <c r="P78" s="202">
        <v>0</v>
      </c>
    </row>
    <row r="79" spans="1:16">
      <c r="A79" t="s">
        <v>121</v>
      </c>
      <c r="C79" s="25">
        <v>35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144</v>
      </c>
      <c r="J79" s="202">
        <v>0</v>
      </c>
      <c r="K79" s="202">
        <v>320</v>
      </c>
      <c r="L79" s="202">
        <v>0</v>
      </c>
      <c r="M79" s="202">
        <v>0</v>
      </c>
      <c r="N79" s="202">
        <v>0</v>
      </c>
      <c r="O79" s="202">
        <v>288</v>
      </c>
      <c r="P79" s="202">
        <v>0</v>
      </c>
    </row>
    <row r="80" spans="1:16">
      <c r="A80" t="s">
        <v>122</v>
      </c>
      <c r="C80" s="25">
        <v>35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144</v>
      </c>
      <c r="J80" s="202">
        <v>0</v>
      </c>
      <c r="K80" s="202">
        <v>320</v>
      </c>
      <c r="L80" s="202">
        <v>0</v>
      </c>
      <c r="M80" s="202">
        <v>0</v>
      </c>
      <c r="N80" s="202">
        <v>0</v>
      </c>
      <c r="O80" s="202">
        <v>288</v>
      </c>
      <c r="P80" s="202">
        <v>0</v>
      </c>
    </row>
    <row r="81" spans="1:16">
      <c r="A81" t="s">
        <v>123</v>
      </c>
      <c r="C81" s="25">
        <v>35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144</v>
      </c>
      <c r="J81" s="202">
        <v>0</v>
      </c>
      <c r="K81" s="202">
        <v>320</v>
      </c>
      <c r="L81" s="202">
        <v>0</v>
      </c>
      <c r="M81" s="202">
        <v>0</v>
      </c>
      <c r="N81" s="202">
        <v>0</v>
      </c>
      <c r="O81" s="202">
        <v>288</v>
      </c>
      <c r="P81" s="202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144</v>
      </c>
      <c r="J82" s="202">
        <v>0</v>
      </c>
      <c r="K82" s="202">
        <v>320</v>
      </c>
      <c r="L82" s="202">
        <v>0</v>
      </c>
      <c r="M82" s="202">
        <v>0</v>
      </c>
      <c r="N82" s="202">
        <v>0</v>
      </c>
      <c r="O82" s="202">
        <v>288</v>
      </c>
      <c r="P82" s="202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144</v>
      </c>
      <c r="J83" s="202">
        <v>0</v>
      </c>
      <c r="K83" s="202">
        <v>320</v>
      </c>
      <c r="L83" s="202">
        <v>0</v>
      </c>
      <c r="M83" s="202">
        <v>0</v>
      </c>
      <c r="N83" s="202">
        <v>0</v>
      </c>
      <c r="O83" s="202">
        <v>310</v>
      </c>
      <c r="P83" s="202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144</v>
      </c>
      <c r="J84" s="202">
        <v>0</v>
      </c>
      <c r="K84" s="202">
        <v>320</v>
      </c>
      <c r="L84" s="202">
        <v>0</v>
      </c>
      <c r="M84" s="202">
        <v>0</v>
      </c>
      <c r="N84" s="202">
        <v>0</v>
      </c>
      <c r="O84" s="202">
        <v>310</v>
      </c>
      <c r="P84" s="202">
        <v>0</v>
      </c>
    </row>
    <row r="85" spans="1:16">
      <c r="A85" t="s">
        <v>127</v>
      </c>
      <c r="C85" s="25">
        <v>37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144</v>
      </c>
      <c r="J85" s="202">
        <v>0</v>
      </c>
      <c r="K85" s="202">
        <v>320</v>
      </c>
      <c r="L85" s="202">
        <v>0</v>
      </c>
      <c r="M85" s="202">
        <v>0</v>
      </c>
      <c r="N85" s="202">
        <v>0</v>
      </c>
      <c r="O85" s="202">
        <v>310</v>
      </c>
      <c r="P85" s="202">
        <v>0</v>
      </c>
    </row>
    <row r="86" spans="1:16">
      <c r="A86" t="s">
        <v>128</v>
      </c>
      <c r="C86" s="25">
        <v>37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144</v>
      </c>
      <c r="J86" s="202">
        <v>0</v>
      </c>
      <c r="K86" s="202">
        <v>320</v>
      </c>
      <c r="L86" s="202">
        <v>0</v>
      </c>
      <c r="M86" s="202">
        <v>0</v>
      </c>
      <c r="N86" s="202">
        <v>0</v>
      </c>
      <c r="O86" s="202">
        <v>310</v>
      </c>
      <c r="P86" s="202">
        <v>0</v>
      </c>
    </row>
    <row r="87" spans="1:16">
      <c r="A87" t="s">
        <v>129</v>
      </c>
      <c r="C87" s="25">
        <v>37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148</v>
      </c>
      <c r="J87" s="202">
        <v>0</v>
      </c>
      <c r="K87" s="202">
        <v>320</v>
      </c>
      <c r="L87" s="202">
        <v>0</v>
      </c>
      <c r="M87" s="202">
        <v>0</v>
      </c>
      <c r="N87" s="202">
        <v>0</v>
      </c>
      <c r="O87" s="202">
        <v>288</v>
      </c>
      <c r="P87" s="202">
        <v>0</v>
      </c>
    </row>
    <row r="88" spans="1:16">
      <c r="A88" t="s">
        <v>130</v>
      </c>
      <c r="C88" s="25">
        <v>37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148</v>
      </c>
      <c r="J88" s="202">
        <v>0</v>
      </c>
      <c r="K88" s="202">
        <v>320</v>
      </c>
      <c r="L88" s="202">
        <v>0</v>
      </c>
      <c r="M88" s="202">
        <v>0</v>
      </c>
      <c r="N88" s="202">
        <v>0</v>
      </c>
      <c r="O88" s="202">
        <v>288</v>
      </c>
      <c r="P88" s="202">
        <v>0</v>
      </c>
    </row>
    <row r="89" spans="1:16">
      <c r="A89" t="s">
        <v>131</v>
      </c>
      <c r="C89" s="25">
        <v>37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148</v>
      </c>
      <c r="J89" s="202">
        <v>0</v>
      </c>
      <c r="K89" s="202">
        <v>320</v>
      </c>
      <c r="L89" s="202">
        <v>0</v>
      </c>
      <c r="M89" s="202">
        <v>0</v>
      </c>
      <c r="N89" s="202">
        <v>0</v>
      </c>
      <c r="O89" s="202">
        <v>288</v>
      </c>
      <c r="P89" s="202">
        <v>0</v>
      </c>
    </row>
    <row r="90" spans="1:16">
      <c r="A90" t="s">
        <v>132</v>
      </c>
      <c r="C90" s="25">
        <v>37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148</v>
      </c>
      <c r="J90" s="202">
        <v>0</v>
      </c>
      <c r="K90" s="202">
        <v>320</v>
      </c>
      <c r="L90" s="202">
        <v>0</v>
      </c>
      <c r="M90" s="202">
        <v>0</v>
      </c>
      <c r="N90" s="202">
        <v>0</v>
      </c>
      <c r="O90" s="202">
        <v>288</v>
      </c>
      <c r="P90" s="202">
        <v>0</v>
      </c>
    </row>
    <row r="91" spans="1:16">
      <c r="A91" t="s">
        <v>133</v>
      </c>
      <c r="C91" s="25">
        <v>37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150</v>
      </c>
      <c r="J91" s="202">
        <v>0</v>
      </c>
      <c r="K91" s="202">
        <v>320</v>
      </c>
      <c r="L91" s="202">
        <v>0</v>
      </c>
      <c r="M91" s="202">
        <v>0</v>
      </c>
      <c r="N91" s="202">
        <v>0</v>
      </c>
      <c r="O91" s="202">
        <v>288</v>
      </c>
      <c r="P91" s="202">
        <v>0</v>
      </c>
    </row>
    <row r="92" spans="1:16">
      <c r="A92" t="s">
        <v>134</v>
      </c>
      <c r="C92" s="25">
        <v>37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150</v>
      </c>
      <c r="J92" s="202">
        <v>0</v>
      </c>
      <c r="K92" s="202">
        <v>320</v>
      </c>
      <c r="L92" s="202">
        <v>0</v>
      </c>
      <c r="M92" s="202">
        <v>0</v>
      </c>
      <c r="N92" s="202">
        <v>0</v>
      </c>
      <c r="O92" s="202">
        <v>288</v>
      </c>
      <c r="P92" s="202">
        <v>0</v>
      </c>
    </row>
    <row r="93" spans="1:16">
      <c r="A93" t="s">
        <v>135</v>
      </c>
      <c r="C93" s="25">
        <v>37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150</v>
      </c>
      <c r="J93" s="202">
        <v>0</v>
      </c>
      <c r="K93" s="202">
        <v>320</v>
      </c>
      <c r="L93" s="202">
        <v>0</v>
      </c>
      <c r="M93" s="202">
        <v>0</v>
      </c>
      <c r="N93" s="202">
        <v>0</v>
      </c>
      <c r="O93" s="202">
        <v>288</v>
      </c>
      <c r="P93" s="202">
        <v>0</v>
      </c>
    </row>
    <row r="94" spans="1:16">
      <c r="A94" t="s">
        <v>136</v>
      </c>
      <c r="C94" s="25">
        <v>37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150</v>
      </c>
      <c r="J94" s="202">
        <v>0</v>
      </c>
      <c r="K94" s="202">
        <v>320</v>
      </c>
      <c r="L94" s="202">
        <v>0</v>
      </c>
      <c r="M94" s="202">
        <v>0</v>
      </c>
      <c r="N94" s="202">
        <v>0</v>
      </c>
      <c r="O94" s="202">
        <v>288</v>
      </c>
      <c r="P94" s="202">
        <v>0</v>
      </c>
    </row>
    <row r="95" spans="1:16">
      <c r="A95" t="s">
        <v>137</v>
      </c>
      <c r="C95" s="25">
        <v>37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150</v>
      </c>
      <c r="J95" s="202">
        <v>0</v>
      </c>
      <c r="K95" s="202">
        <v>320</v>
      </c>
      <c r="L95" s="202">
        <v>0</v>
      </c>
      <c r="M95" s="202">
        <v>0</v>
      </c>
      <c r="N95" s="202">
        <v>0</v>
      </c>
      <c r="O95" s="202">
        <v>288</v>
      </c>
      <c r="P95" s="202">
        <v>0</v>
      </c>
    </row>
    <row r="96" spans="1:16">
      <c r="A96" t="s">
        <v>138</v>
      </c>
      <c r="C96" s="25">
        <v>37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150</v>
      </c>
      <c r="J96" s="202">
        <v>0</v>
      </c>
      <c r="K96" s="202">
        <v>320</v>
      </c>
      <c r="L96" s="202">
        <v>0</v>
      </c>
      <c r="M96" s="202">
        <v>0</v>
      </c>
      <c r="N96" s="202">
        <v>0</v>
      </c>
      <c r="O96" s="202">
        <v>288</v>
      </c>
      <c r="P96" s="202">
        <v>0</v>
      </c>
    </row>
    <row r="97" spans="1:17">
      <c r="A97" t="s">
        <v>139</v>
      </c>
      <c r="C97" s="25">
        <v>37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150</v>
      </c>
      <c r="J97" s="202">
        <v>0</v>
      </c>
      <c r="K97" s="202">
        <v>320</v>
      </c>
      <c r="L97" s="202">
        <v>0</v>
      </c>
      <c r="M97" s="202">
        <v>0</v>
      </c>
      <c r="N97" s="202">
        <v>0</v>
      </c>
      <c r="O97" s="202">
        <v>288</v>
      </c>
      <c r="P97" s="202">
        <v>0</v>
      </c>
    </row>
    <row r="98" spans="1:17">
      <c r="A98" t="s">
        <v>140</v>
      </c>
      <c r="C98" s="25">
        <v>37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150</v>
      </c>
      <c r="J98" s="202">
        <v>0</v>
      </c>
      <c r="K98" s="202">
        <v>320</v>
      </c>
      <c r="L98" s="202">
        <v>0</v>
      </c>
      <c r="M98" s="202">
        <v>0</v>
      </c>
      <c r="N98" s="202">
        <v>0</v>
      </c>
      <c r="O98" s="202">
        <v>288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0.78949999999999998</v>
      </c>
      <c r="D99" s="115">
        <f t="shared" si="0"/>
        <v>4.3749999999999997E-2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3.5445000000000002</v>
      </c>
      <c r="J99" s="115">
        <f t="shared" si="0"/>
        <v>0</v>
      </c>
      <c r="K99" s="115">
        <f t="shared" si="0"/>
        <v>7.68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5.2930675000000003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12.45</v>
      </c>
      <c r="E3" s="202">
        <v>0</v>
      </c>
      <c r="F3" s="202">
        <v>0</v>
      </c>
      <c r="G3" s="202">
        <v>30.29</v>
      </c>
      <c r="H3" s="202">
        <v>0</v>
      </c>
      <c r="I3" s="202">
        <v>0</v>
      </c>
      <c r="J3" s="202">
        <v>37.6</v>
      </c>
      <c r="K3" s="202">
        <v>8.56</v>
      </c>
      <c r="L3" s="202">
        <v>0.31</v>
      </c>
      <c r="M3" s="202">
        <v>1.07</v>
      </c>
      <c r="N3" s="202">
        <v>1.75</v>
      </c>
      <c r="O3" s="202">
        <v>2.48</v>
      </c>
      <c r="P3" s="202">
        <v>0.94</v>
      </c>
      <c r="Q3" s="202">
        <v>0.3</v>
      </c>
      <c r="R3" s="202">
        <v>0.62</v>
      </c>
      <c r="S3" s="202">
        <v>0</v>
      </c>
      <c r="T3" s="202">
        <v>0</v>
      </c>
      <c r="U3" s="202">
        <v>2.0499999999999998</v>
      </c>
      <c r="V3" s="202">
        <v>0.31</v>
      </c>
      <c r="W3" s="202">
        <v>0.66</v>
      </c>
      <c r="X3" s="202">
        <v>1.46</v>
      </c>
      <c r="Y3" s="202">
        <v>0</v>
      </c>
      <c r="Z3" s="202">
        <v>3.64</v>
      </c>
      <c r="AA3" s="202">
        <v>1.1499999999999999</v>
      </c>
      <c r="AB3" s="202">
        <v>0</v>
      </c>
      <c r="AC3" s="202">
        <v>18.62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50.24</v>
      </c>
      <c r="AJ3" s="202">
        <v>0</v>
      </c>
      <c r="AK3" s="202">
        <v>-4.57</v>
      </c>
      <c r="AL3" s="202">
        <v>0</v>
      </c>
      <c r="AM3" s="202">
        <v>0</v>
      </c>
      <c r="AN3" s="202">
        <v>0</v>
      </c>
      <c r="AO3" s="202">
        <v>53.06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12.45</v>
      </c>
      <c r="E4" s="202">
        <v>0</v>
      </c>
      <c r="F4" s="202">
        <v>0</v>
      </c>
      <c r="G4" s="202">
        <v>30.29</v>
      </c>
      <c r="H4" s="202">
        <v>0</v>
      </c>
      <c r="I4" s="202">
        <v>0</v>
      </c>
      <c r="J4" s="202">
        <v>37.6</v>
      </c>
      <c r="K4" s="202">
        <v>8.56</v>
      </c>
      <c r="L4" s="202">
        <v>0.31</v>
      </c>
      <c r="M4" s="202">
        <v>1.07</v>
      </c>
      <c r="N4" s="202">
        <v>1.75</v>
      </c>
      <c r="O4" s="202">
        <v>2.48</v>
      </c>
      <c r="P4" s="202">
        <v>0.92</v>
      </c>
      <c r="Q4" s="202">
        <v>0.3</v>
      </c>
      <c r="R4" s="202">
        <v>0.62</v>
      </c>
      <c r="S4" s="202">
        <v>0</v>
      </c>
      <c r="T4" s="202">
        <v>0</v>
      </c>
      <c r="U4" s="202">
        <v>2.0499999999999998</v>
      </c>
      <c r="V4" s="202">
        <v>0.31</v>
      </c>
      <c r="W4" s="202">
        <v>0.66</v>
      </c>
      <c r="X4" s="202">
        <v>1.46</v>
      </c>
      <c r="Y4" s="202">
        <v>0</v>
      </c>
      <c r="Z4" s="202">
        <v>3.64</v>
      </c>
      <c r="AA4" s="202">
        <v>1.1499999999999999</v>
      </c>
      <c r="AB4" s="202">
        <v>0</v>
      </c>
      <c r="AC4" s="202">
        <v>18.62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50.24</v>
      </c>
      <c r="AJ4" s="202">
        <v>0</v>
      </c>
      <c r="AK4" s="202">
        <v>-4.57</v>
      </c>
      <c r="AL4" s="202">
        <v>0</v>
      </c>
      <c r="AM4" s="202">
        <v>0</v>
      </c>
      <c r="AN4" s="202">
        <v>0</v>
      </c>
      <c r="AO4" s="202">
        <v>53.06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12.45</v>
      </c>
      <c r="E5" s="202">
        <v>0</v>
      </c>
      <c r="F5" s="202">
        <v>0</v>
      </c>
      <c r="G5" s="202">
        <v>30.29</v>
      </c>
      <c r="H5" s="202">
        <v>0</v>
      </c>
      <c r="I5" s="202">
        <v>0</v>
      </c>
      <c r="J5" s="202">
        <v>37.6</v>
      </c>
      <c r="K5" s="202">
        <v>8.56</v>
      </c>
      <c r="L5" s="202">
        <v>0.31</v>
      </c>
      <c r="M5" s="202">
        <v>1.07</v>
      </c>
      <c r="N5" s="202">
        <v>1.75</v>
      </c>
      <c r="O5" s="202">
        <v>2.48</v>
      </c>
      <c r="P5" s="202">
        <v>0.92</v>
      </c>
      <c r="Q5" s="202">
        <v>0.3</v>
      </c>
      <c r="R5" s="202">
        <v>0.62</v>
      </c>
      <c r="S5" s="202">
        <v>0</v>
      </c>
      <c r="T5" s="202">
        <v>0</v>
      </c>
      <c r="U5" s="202">
        <v>2.0499999999999998</v>
      </c>
      <c r="V5" s="202">
        <v>0.31</v>
      </c>
      <c r="W5" s="202">
        <v>0.66</v>
      </c>
      <c r="X5" s="202">
        <v>1.46</v>
      </c>
      <c r="Y5" s="202">
        <v>0</v>
      </c>
      <c r="Z5" s="202">
        <v>3.64</v>
      </c>
      <c r="AA5" s="202">
        <v>1.1499999999999999</v>
      </c>
      <c r="AB5" s="202">
        <v>0</v>
      </c>
      <c r="AC5" s="202">
        <v>18.62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50.24</v>
      </c>
      <c r="AJ5" s="202">
        <v>0</v>
      </c>
      <c r="AK5" s="202">
        <v>-4.3499999999999996</v>
      </c>
      <c r="AL5" s="202">
        <v>0</v>
      </c>
      <c r="AM5" s="202">
        <v>0</v>
      </c>
      <c r="AN5" s="202">
        <v>0</v>
      </c>
      <c r="AO5" s="202">
        <v>45.13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12.45</v>
      </c>
      <c r="E6" s="202">
        <v>0</v>
      </c>
      <c r="F6" s="202">
        <v>0</v>
      </c>
      <c r="G6" s="202">
        <v>30.29</v>
      </c>
      <c r="H6" s="202">
        <v>0</v>
      </c>
      <c r="I6" s="202">
        <v>0</v>
      </c>
      <c r="J6" s="202">
        <v>38.99</v>
      </c>
      <c r="K6" s="202">
        <v>8.56</v>
      </c>
      <c r="L6" s="202">
        <v>0.31</v>
      </c>
      <c r="M6" s="202">
        <v>1.07</v>
      </c>
      <c r="N6" s="202">
        <v>1.75</v>
      </c>
      <c r="O6" s="202">
        <v>2.48</v>
      </c>
      <c r="P6" s="202">
        <v>0.92</v>
      </c>
      <c r="Q6" s="202">
        <v>0.3</v>
      </c>
      <c r="R6" s="202">
        <v>0.62</v>
      </c>
      <c r="S6" s="202">
        <v>0</v>
      </c>
      <c r="T6" s="202">
        <v>0</v>
      </c>
      <c r="U6" s="202">
        <v>2.0499999999999998</v>
      </c>
      <c r="V6" s="202">
        <v>0.31</v>
      </c>
      <c r="W6" s="202">
        <v>0.66</v>
      </c>
      <c r="X6" s="202">
        <v>1.46</v>
      </c>
      <c r="Y6" s="202">
        <v>0</v>
      </c>
      <c r="Z6" s="202">
        <v>3.64</v>
      </c>
      <c r="AA6" s="202">
        <v>1.1499999999999999</v>
      </c>
      <c r="AB6" s="202">
        <v>0</v>
      </c>
      <c r="AC6" s="202">
        <v>18.62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50.24</v>
      </c>
      <c r="AJ6" s="202">
        <v>0</v>
      </c>
      <c r="AK6" s="202">
        <v>-4.3499999999999996</v>
      </c>
      <c r="AL6" s="202">
        <v>0</v>
      </c>
      <c r="AM6" s="202">
        <v>0</v>
      </c>
      <c r="AN6" s="202">
        <v>0</v>
      </c>
      <c r="AO6" s="202">
        <v>45.13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12.45</v>
      </c>
      <c r="E7" s="202">
        <v>0</v>
      </c>
      <c r="F7" s="202">
        <v>0</v>
      </c>
      <c r="G7" s="202">
        <v>30.29</v>
      </c>
      <c r="H7" s="202">
        <v>0</v>
      </c>
      <c r="I7" s="202">
        <v>0</v>
      </c>
      <c r="J7" s="202">
        <v>38.99</v>
      </c>
      <c r="K7" s="202">
        <v>8.56</v>
      </c>
      <c r="L7" s="202">
        <v>0.31</v>
      </c>
      <c r="M7" s="202">
        <v>1.07</v>
      </c>
      <c r="N7" s="202">
        <v>1.75</v>
      </c>
      <c r="O7" s="202">
        <v>2.48</v>
      </c>
      <c r="P7" s="202">
        <v>0.92</v>
      </c>
      <c r="Q7" s="202">
        <v>0.3</v>
      </c>
      <c r="R7" s="202">
        <v>0.62</v>
      </c>
      <c r="S7" s="202">
        <v>0</v>
      </c>
      <c r="T7" s="202">
        <v>0</v>
      </c>
      <c r="U7" s="202">
        <v>2.0499999999999998</v>
      </c>
      <c r="V7" s="202">
        <v>0.31</v>
      </c>
      <c r="W7" s="202">
        <v>0.66</v>
      </c>
      <c r="X7" s="202">
        <v>1.46</v>
      </c>
      <c r="Y7" s="202">
        <v>0</v>
      </c>
      <c r="Z7" s="202">
        <v>3.64</v>
      </c>
      <c r="AA7" s="202">
        <v>1.1499999999999999</v>
      </c>
      <c r="AB7" s="202">
        <v>0</v>
      </c>
      <c r="AC7" s="202">
        <v>18.62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50.24</v>
      </c>
      <c r="AJ7" s="202">
        <v>0</v>
      </c>
      <c r="AK7" s="202">
        <v>-4.3499999999999996</v>
      </c>
      <c r="AL7" s="202">
        <v>0</v>
      </c>
      <c r="AM7" s="202">
        <v>0</v>
      </c>
      <c r="AN7" s="202">
        <v>0</v>
      </c>
      <c r="AO7" s="202">
        <v>45.13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12.45</v>
      </c>
      <c r="E8" s="202">
        <v>0</v>
      </c>
      <c r="F8" s="202">
        <v>0</v>
      </c>
      <c r="G8" s="202">
        <v>30.29</v>
      </c>
      <c r="H8" s="202">
        <v>0</v>
      </c>
      <c r="I8" s="202">
        <v>0</v>
      </c>
      <c r="J8" s="202">
        <v>38.99</v>
      </c>
      <c r="K8" s="202">
        <v>8.56</v>
      </c>
      <c r="L8" s="202">
        <v>0.31</v>
      </c>
      <c r="M8" s="202">
        <v>1.07</v>
      </c>
      <c r="N8" s="202">
        <v>1.75</v>
      </c>
      <c r="O8" s="202">
        <v>2.48</v>
      </c>
      <c r="P8" s="202">
        <v>0.92</v>
      </c>
      <c r="Q8" s="202">
        <v>0.3</v>
      </c>
      <c r="R8" s="202">
        <v>0.62</v>
      </c>
      <c r="S8" s="202">
        <v>0</v>
      </c>
      <c r="T8" s="202">
        <v>0</v>
      </c>
      <c r="U8" s="202">
        <v>2.0499999999999998</v>
      </c>
      <c r="V8" s="202">
        <v>0.31</v>
      </c>
      <c r="W8" s="202">
        <v>0.66</v>
      </c>
      <c r="X8" s="202">
        <v>1.46</v>
      </c>
      <c r="Y8" s="202">
        <v>0</v>
      </c>
      <c r="Z8" s="202">
        <v>3.64</v>
      </c>
      <c r="AA8" s="202">
        <v>1.1499999999999999</v>
      </c>
      <c r="AB8" s="202">
        <v>0</v>
      </c>
      <c r="AC8" s="202">
        <v>18.62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50.81</v>
      </c>
      <c r="AJ8" s="202">
        <v>0</v>
      </c>
      <c r="AK8" s="202">
        <v>-4.3499999999999996</v>
      </c>
      <c r="AL8" s="202">
        <v>0</v>
      </c>
      <c r="AM8" s="202">
        <v>0</v>
      </c>
      <c r="AN8" s="202">
        <v>0</v>
      </c>
      <c r="AO8" s="202">
        <v>45.13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12.45</v>
      </c>
      <c r="E9" s="202">
        <v>0</v>
      </c>
      <c r="F9" s="202">
        <v>0</v>
      </c>
      <c r="G9" s="202">
        <v>30.29</v>
      </c>
      <c r="H9" s="202">
        <v>0</v>
      </c>
      <c r="I9" s="202">
        <v>0</v>
      </c>
      <c r="J9" s="202">
        <v>38.99</v>
      </c>
      <c r="K9" s="202">
        <v>8.56</v>
      </c>
      <c r="L9" s="202">
        <v>0.31</v>
      </c>
      <c r="M9" s="202">
        <v>1.07</v>
      </c>
      <c r="N9" s="202">
        <v>1.75</v>
      </c>
      <c r="O9" s="202">
        <v>2.48</v>
      </c>
      <c r="P9" s="202">
        <v>0.92</v>
      </c>
      <c r="Q9" s="202">
        <v>0.3</v>
      </c>
      <c r="R9" s="202">
        <v>0.62</v>
      </c>
      <c r="S9" s="202">
        <v>0</v>
      </c>
      <c r="T9" s="202">
        <v>0</v>
      </c>
      <c r="U9" s="202">
        <v>2.0499999999999998</v>
      </c>
      <c r="V9" s="202">
        <v>0.31</v>
      </c>
      <c r="W9" s="202">
        <v>0.66</v>
      </c>
      <c r="X9" s="202">
        <v>1.46</v>
      </c>
      <c r="Y9" s="202">
        <v>0</v>
      </c>
      <c r="Z9" s="202">
        <v>3.64</v>
      </c>
      <c r="AA9" s="202">
        <v>1.1499999999999999</v>
      </c>
      <c r="AB9" s="202">
        <v>0</v>
      </c>
      <c r="AC9" s="202">
        <v>18.62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50.81</v>
      </c>
      <c r="AJ9" s="202">
        <v>0</v>
      </c>
      <c r="AK9" s="202">
        <v>-4.3499999999999996</v>
      </c>
      <c r="AL9" s="202">
        <v>0</v>
      </c>
      <c r="AM9" s="202">
        <v>0</v>
      </c>
      <c r="AN9" s="202">
        <v>0</v>
      </c>
      <c r="AO9" s="202">
        <v>45.13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12.45</v>
      </c>
      <c r="E10" s="202">
        <v>0</v>
      </c>
      <c r="F10" s="202">
        <v>0</v>
      </c>
      <c r="G10" s="202">
        <v>30.29</v>
      </c>
      <c r="H10" s="202">
        <v>0</v>
      </c>
      <c r="I10" s="202">
        <v>0</v>
      </c>
      <c r="J10" s="202">
        <v>38.99</v>
      </c>
      <c r="K10" s="202">
        <v>8.56</v>
      </c>
      <c r="L10" s="202">
        <v>0.31</v>
      </c>
      <c r="M10" s="202">
        <v>1.07</v>
      </c>
      <c r="N10" s="202">
        <v>1.75</v>
      </c>
      <c r="O10" s="202">
        <v>2.48</v>
      </c>
      <c r="P10" s="202">
        <v>0.92</v>
      </c>
      <c r="Q10" s="202">
        <v>0.3</v>
      </c>
      <c r="R10" s="202">
        <v>0.62</v>
      </c>
      <c r="S10" s="202">
        <v>0</v>
      </c>
      <c r="T10" s="202">
        <v>0</v>
      </c>
      <c r="U10" s="202">
        <v>2.0499999999999998</v>
      </c>
      <c r="V10" s="202">
        <v>0.31</v>
      </c>
      <c r="W10" s="202">
        <v>0.66</v>
      </c>
      <c r="X10" s="202">
        <v>1.46</v>
      </c>
      <c r="Y10" s="202">
        <v>0</v>
      </c>
      <c r="Z10" s="202">
        <v>3.64</v>
      </c>
      <c r="AA10" s="202">
        <v>1.1499999999999999</v>
      </c>
      <c r="AB10" s="202">
        <v>0</v>
      </c>
      <c r="AC10" s="202">
        <v>18.62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50.81</v>
      </c>
      <c r="AJ10" s="202">
        <v>0</v>
      </c>
      <c r="AK10" s="202">
        <v>-4.3499999999999996</v>
      </c>
      <c r="AL10" s="202">
        <v>0</v>
      </c>
      <c r="AM10" s="202">
        <v>0</v>
      </c>
      <c r="AN10" s="202">
        <v>0</v>
      </c>
      <c r="AO10" s="202">
        <v>45.13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12.45</v>
      </c>
      <c r="E11" s="202">
        <v>0</v>
      </c>
      <c r="F11" s="202">
        <v>0</v>
      </c>
      <c r="G11" s="202">
        <v>30.29</v>
      </c>
      <c r="H11" s="202">
        <v>0</v>
      </c>
      <c r="I11" s="202">
        <v>0</v>
      </c>
      <c r="J11" s="202">
        <v>38.99</v>
      </c>
      <c r="K11" s="202">
        <v>8.56</v>
      </c>
      <c r="L11" s="202">
        <v>0.31</v>
      </c>
      <c r="M11" s="202">
        <v>1.07</v>
      </c>
      <c r="N11" s="202">
        <v>1.75</v>
      </c>
      <c r="O11" s="202">
        <v>2.48</v>
      </c>
      <c r="P11" s="202">
        <v>0.92</v>
      </c>
      <c r="Q11" s="202">
        <v>0.3</v>
      </c>
      <c r="R11" s="202">
        <v>0.62</v>
      </c>
      <c r="S11" s="202">
        <v>0</v>
      </c>
      <c r="T11" s="202">
        <v>0</v>
      </c>
      <c r="U11" s="202">
        <v>2.0499999999999998</v>
      </c>
      <c r="V11" s="202">
        <v>0.31</v>
      </c>
      <c r="W11" s="202">
        <v>0.66</v>
      </c>
      <c r="X11" s="202">
        <v>1.46</v>
      </c>
      <c r="Y11" s="202">
        <v>0</v>
      </c>
      <c r="Z11" s="202">
        <v>3.64</v>
      </c>
      <c r="AA11" s="202">
        <v>1.1499999999999999</v>
      </c>
      <c r="AB11" s="202">
        <v>0</v>
      </c>
      <c r="AC11" s="202">
        <v>18.62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50.81</v>
      </c>
      <c r="AJ11" s="202">
        <v>0</v>
      </c>
      <c r="AK11" s="202">
        <v>-35</v>
      </c>
      <c r="AL11" s="202">
        <v>0</v>
      </c>
      <c r="AM11" s="202">
        <v>0</v>
      </c>
      <c r="AN11" s="202">
        <v>0</v>
      </c>
      <c r="AO11" s="202">
        <v>45.13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12.45</v>
      </c>
      <c r="E12" s="202">
        <v>0</v>
      </c>
      <c r="F12" s="202">
        <v>0</v>
      </c>
      <c r="G12" s="202">
        <v>30.29</v>
      </c>
      <c r="H12" s="202">
        <v>0</v>
      </c>
      <c r="I12" s="202">
        <v>0</v>
      </c>
      <c r="J12" s="202">
        <v>38.99</v>
      </c>
      <c r="K12" s="202">
        <v>8.56</v>
      </c>
      <c r="L12" s="202">
        <v>0.31</v>
      </c>
      <c r="M12" s="202">
        <v>1.07</v>
      </c>
      <c r="N12" s="202">
        <v>1.75</v>
      </c>
      <c r="O12" s="202">
        <v>2.48</v>
      </c>
      <c r="P12" s="202">
        <v>0.92</v>
      </c>
      <c r="Q12" s="202">
        <v>0.3</v>
      </c>
      <c r="R12" s="202">
        <v>0.62</v>
      </c>
      <c r="S12" s="202">
        <v>0</v>
      </c>
      <c r="T12" s="202">
        <v>0</v>
      </c>
      <c r="U12" s="202">
        <v>2.0499999999999998</v>
      </c>
      <c r="V12" s="202">
        <v>0.31</v>
      </c>
      <c r="W12" s="202">
        <v>0.66</v>
      </c>
      <c r="X12" s="202">
        <v>1.46</v>
      </c>
      <c r="Y12" s="202">
        <v>0</v>
      </c>
      <c r="Z12" s="202">
        <v>3.64</v>
      </c>
      <c r="AA12" s="202">
        <v>1.1499999999999999</v>
      </c>
      <c r="AB12" s="202">
        <v>0</v>
      </c>
      <c r="AC12" s="202">
        <v>18.62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50.81</v>
      </c>
      <c r="AJ12" s="202">
        <v>0</v>
      </c>
      <c r="AK12" s="202">
        <v>-35</v>
      </c>
      <c r="AL12" s="202">
        <v>0</v>
      </c>
      <c r="AM12" s="202">
        <v>0</v>
      </c>
      <c r="AN12" s="202">
        <v>0</v>
      </c>
      <c r="AO12" s="202">
        <v>45.13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12.45</v>
      </c>
      <c r="E13" s="202">
        <v>0</v>
      </c>
      <c r="F13" s="202">
        <v>0</v>
      </c>
      <c r="G13" s="202">
        <v>30.29</v>
      </c>
      <c r="H13" s="202">
        <v>0</v>
      </c>
      <c r="I13" s="202">
        <v>0</v>
      </c>
      <c r="J13" s="202">
        <v>38.99</v>
      </c>
      <c r="K13" s="202">
        <v>8.56</v>
      </c>
      <c r="L13" s="202">
        <v>0.31</v>
      </c>
      <c r="M13" s="202">
        <v>1.07</v>
      </c>
      <c r="N13" s="202">
        <v>1.75</v>
      </c>
      <c r="O13" s="202">
        <v>2.48</v>
      </c>
      <c r="P13" s="202">
        <v>0.92</v>
      </c>
      <c r="Q13" s="202">
        <v>0.3</v>
      </c>
      <c r="R13" s="202">
        <v>0.62</v>
      </c>
      <c r="S13" s="202">
        <v>0</v>
      </c>
      <c r="T13" s="202">
        <v>0</v>
      </c>
      <c r="U13" s="202">
        <v>2.0499999999999998</v>
      </c>
      <c r="V13" s="202">
        <v>0.31</v>
      </c>
      <c r="W13" s="202">
        <v>0.66</v>
      </c>
      <c r="X13" s="202">
        <v>1.46</v>
      </c>
      <c r="Y13" s="202">
        <v>0</v>
      </c>
      <c r="Z13" s="202">
        <v>3.64</v>
      </c>
      <c r="AA13" s="202">
        <v>1.1499999999999999</v>
      </c>
      <c r="AB13" s="202">
        <v>0</v>
      </c>
      <c r="AC13" s="202">
        <v>18.62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50.81</v>
      </c>
      <c r="AJ13" s="202">
        <v>0</v>
      </c>
      <c r="AK13" s="202">
        <v>-35</v>
      </c>
      <c r="AL13" s="202">
        <v>0</v>
      </c>
      <c r="AM13" s="202">
        <v>0</v>
      </c>
      <c r="AN13" s="202">
        <v>0</v>
      </c>
      <c r="AO13" s="202">
        <v>45.13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12.45</v>
      </c>
      <c r="E14" s="202">
        <v>0</v>
      </c>
      <c r="F14" s="202">
        <v>0</v>
      </c>
      <c r="G14" s="202">
        <v>30.29</v>
      </c>
      <c r="H14" s="202">
        <v>0</v>
      </c>
      <c r="I14" s="202">
        <v>0</v>
      </c>
      <c r="J14" s="202">
        <v>38.99</v>
      </c>
      <c r="K14" s="202">
        <v>8.56</v>
      </c>
      <c r="L14" s="202">
        <v>0.31</v>
      </c>
      <c r="M14" s="202">
        <v>1.07</v>
      </c>
      <c r="N14" s="202">
        <v>1.75</v>
      </c>
      <c r="O14" s="202">
        <v>2.48</v>
      </c>
      <c r="P14" s="202">
        <v>0.92</v>
      </c>
      <c r="Q14" s="202">
        <v>0.3</v>
      </c>
      <c r="R14" s="202">
        <v>0.62</v>
      </c>
      <c r="S14" s="202">
        <v>0</v>
      </c>
      <c r="T14" s="202">
        <v>0</v>
      </c>
      <c r="U14" s="202">
        <v>2.0499999999999998</v>
      </c>
      <c r="V14" s="202">
        <v>0.31</v>
      </c>
      <c r="W14" s="202">
        <v>0.66</v>
      </c>
      <c r="X14" s="202">
        <v>1.46</v>
      </c>
      <c r="Y14" s="202">
        <v>0</v>
      </c>
      <c r="Z14" s="202">
        <v>3.64</v>
      </c>
      <c r="AA14" s="202">
        <v>1.1499999999999999</v>
      </c>
      <c r="AB14" s="202">
        <v>0</v>
      </c>
      <c r="AC14" s="202">
        <v>18.62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50.81</v>
      </c>
      <c r="AJ14" s="202">
        <v>0</v>
      </c>
      <c r="AK14" s="202">
        <v>-35</v>
      </c>
      <c r="AL14" s="202">
        <v>0</v>
      </c>
      <c r="AM14" s="202">
        <v>0</v>
      </c>
      <c r="AN14" s="202">
        <v>0</v>
      </c>
      <c r="AO14" s="202">
        <v>45.13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12.45</v>
      </c>
      <c r="E15" s="202">
        <v>0</v>
      </c>
      <c r="F15" s="202">
        <v>0</v>
      </c>
      <c r="G15" s="202">
        <v>30.29</v>
      </c>
      <c r="H15" s="202">
        <v>0</v>
      </c>
      <c r="I15" s="202">
        <v>0</v>
      </c>
      <c r="J15" s="202">
        <v>38.99</v>
      </c>
      <c r="K15" s="202">
        <v>8.56</v>
      </c>
      <c r="L15" s="202">
        <v>0.31</v>
      </c>
      <c r="M15" s="202">
        <v>1.07</v>
      </c>
      <c r="N15" s="202">
        <v>1.75</v>
      </c>
      <c r="O15" s="202">
        <v>2.48</v>
      </c>
      <c r="P15" s="202">
        <v>0.92</v>
      </c>
      <c r="Q15" s="202">
        <v>0.3</v>
      </c>
      <c r="R15" s="202">
        <v>0.62</v>
      </c>
      <c r="S15" s="202">
        <v>0</v>
      </c>
      <c r="T15" s="202">
        <v>0</v>
      </c>
      <c r="U15" s="202">
        <v>2.0499999999999998</v>
      </c>
      <c r="V15" s="202">
        <v>0.31</v>
      </c>
      <c r="W15" s="202">
        <v>0.66</v>
      </c>
      <c r="X15" s="202">
        <v>1.46</v>
      </c>
      <c r="Y15" s="202">
        <v>0</v>
      </c>
      <c r="Z15" s="202">
        <v>3.64</v>
      </c>
      <c r="AA15" s="202">
        <v>1.1499999999999999</v>
      </c>
      <c r="AB15" s="202">
        <v>0</v>
      </c>
      <c r="AC15" s="202">
        <v>18.62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50.81</v>
      </c>
      <c r="AJ15" s="202">
        <v>0</v>
      </c>
      <c r="AK15" s="202">
        <v>-35</v>
      </c>
      <c r="AL15" s="202">
        <v>0</v>
      </c>
      <c r="AM15" s="202">
        <v>0</v>
      </c>
      <c r="AN15" s="202">
        <v>0</v>
      </c>
      <c r="AO15" s="202">
        <v>45.13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12.45</v>
      </c>
      <c r="E16" s="202">
        <v>0</v>
      </c>
      <c r="F16" s="202">
        <v>0</v>
      </c>
      <c r="G16" s="202">
        <v>30.29</v>
      </c>
      <c r="H16" s="202">
        <v>0</v>
      </c>
      <c r="I16" s="202">
        <v>0</v>
      </c>
      <c r="J16" s="202">
        <v>38.99</v>
      </c>
      <c r="K16" s="202">
        <v>8.56</v>
      </c>
      <c r="L16" s="202">
        <v>0.31</v>
      </c>
      <c r="M16" s="202">
        <v>1.07</v>
      </c>
      <c r="N16" s="202">
        <v>1.75</v>
      </c>
      <c r="O16" s="202">
        <v>2.48</v>
      </c>
      <c r="P16" s="202">
        <v>0.92</v>
      </c>
      <c r="Q16" s="202">
        <v>0.3</v>
      </c>
      <c r="R16" s="202">
        <v>0.62</v>
      </c>
      <c r="S16" s="202">
        <v>0</v>
      </c>
      <c r="T16" s="202">
        <v>0</v>
      </c>
      <c r="U16" s="202">
        <v>2.0499999999999998</v>
      </c>
      <c r="V16" s="202">
        <v>0.31</v>
      </c>
      <c r="W16" s="202">
        <v>0.66</v>
      </c>
      <c r="X16" s="202">
        <v>1.46</v>
      </c>
      <c r="Y16" s="202">
        <v>0</v>
      </c>
      <c r="Z16" s="202">
        <v>3.64</v>
      </c>
      <c r="AA16" s="202">
        <v>1.1499999999999999</v>
      </c>
      <c r="AB16" s="202">
        <v>0</v>
      </c>
      <c r="AC16" s="202">
        <v>18.62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50.81</v>
      </c>
      <c r="AJ16" s="202">
        <v>0</v>
      </c>
      <c r="AK16" s="202">
        <v>-35</v>
      </c>
      <c r="AL16" s="202">
        <v>0</v>
      </c>
      <c r="AM16" s="202">
        <v>0</v>
      </c>
      <c r="AN16" s="202">
        <v>0</v>
      </c>
      <c r="AO16" s="202">
        <v>45.13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12.45</v>
      </c>
      <c r="E17" s="202">
        <v>0</v>
      </c>
      <c r="F17" s="202">
        <v>0</v>
      </c>
      <c r="G17" s="202">
        <v>30.29</v>
      </c>
      <c r="H17" s="202">
        <v>0</v>
      </c>
      <c r="I17" s="202">
        <v>0</v>
      </c>
      <c r="J17" s="202">
        <v>38.99</v>
      </c>
      <c r="K17" s="202">
        <v>8.56</v>
      </c>
      <c r="L17" s="202">
        <v>0.31</v>
      </c>
      <c r="M17" s="202">
        <v>1.07</v>
      </c>
      <c r="N17" s="202">
        <v>1.75</v>
      </c>
      <c r="O17" s="202">
        <v>2.48</v>
      </c>
      <c r="P17" s="202">
        <v>0.92</v>
      </c>
      <c r="Q17" s="202">
        <v>0.3</v>
      </c>
      <c r="R17" s="202">
        <v>0.62</v>
      </c>
      <c r="S17" s="202">
        <v>0</v>
      </c>
      <c r="T17" s="202">
        <v>0</v>
      </c>
      <c r="U17" s="202">
        <v>2.0499999999999998</v>
      </c>
      <c r="V17" s="202">
        <v>0.31</v>
      </c>
      <c r="W17" s="202">
        <v>0.66</v>
      </c>
      <c r="X17" s="202">
        <v>1.46</v>
      </c>
      <c r="Y17" s="202">
        <v>0</v>
      </c>
      <c r="Z17" s="202">
        <v>3.64</v>
      </c>
      <c r="AA17" s="202">
        <v>1.1499999999999999</v>
      </c>
      <c r="AB17" s="202">
        <v>0</v>
      </c>
      <c r="AC17" s="202">
        <v>18.62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50.81</v>
      </c>
      <c r="AJ17" s="202">
        <v>0</v>
      </c>
      <c r="AK17" s="202">
        <v>-35</v>
      </c>
      <c r="AL17" s="202">
        <v>0</v>
      </c>
      <c r="AM17" s="202">
        <v>0</v>
      </c>
      <c r="AN17" s="202">
        <v>0</v>
      </c>
      <c r="AO17" s="202">
        <v>45.13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12.45</v>
      </c>
      <c r="E18" s="202">
        <v>0</v>
      </c>
      <c r="F18" s="202">
        <v>0</v>
      </c>
      <c r="G18" s="202">
        <v>30.29</v>
      </c>
      <c r="H18" s="202">
        <v>0</v>
      </c>
      <c r="I18" s="202">
        <v>0</v>
      </c>
      <c r="J18" s="202">
        <v>38.99</v>
      </c>
      <c r="K18" s="202">
        <v>10.65</v>
      </c>
      <c r="L18" s="202">
        <v>0.31</v>
      </c>
      <c r="M18" s="202">
        <v>1.07</v>
      </c>
      <c r="N18" s="202">
        <v>1.75</v>
      </c>
      <c r="O18" s="202">
        <v>2.48</v>
      </c>
      <c r="P18" s="202">
        <v>0.92</v>
      </c>
      <c r="Q18" s="202">
        <v>0.3</v>
      </c>
      <c r="R18" s="202">
        <v>0.62</v>
      </c>
      <c r="S18" s="202">
        <v>0</v>
      </c>
      <c r="T18" s="202">
        <v>0</v>
      </c>
      <c r="U18" s="202">
        <v>2.0499999999999998</v>
      </c>
      <c r="V18" s="202">
        <v>0.31</v>
      </c>
      <c r="W18" s="202">
        <v>0.66</v>
      </c>
      <c r="X18" s="202">
        <v>1.46</v>
      </c>
      <c r="Y18" s="202">
        <v>0</v>
      </c>
      <c r="Z18" s="202">
        <v>3.64</v>
      </c>
      <c r="AA18" s="202">
        <v>1.1499999999999999</v>
      </c>
      <c r="AB18" s="202">
        <v>0</v>
      </c>
      <c r="AC18" s="202">
        <v>18.62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50.81</v>
      </c>
      <c r="AJ18" s="202">
        <v>0</v>
      </c>
      <c r="AK18" s="202">
        <v>-35</v>
      </c>
      <c r="AL18" s="202">
        <v>0</v>
      </c>
      <c r="AM18" s="202">
        <v>0</v>
      </c>
      <c r="AN18" s="202">
        <v>0</v>
      </c>
      <c r="AO18" s="202">
        <v>45.13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12.45</v>
      </c>
      <c r="E19" s="202">
        <v>0</v>
      </c>
      <c r="F19" s="202">
        <v>0</v>
      </c>
      <c r="G19" s="202">
        <v>30.29</v>
      </c>
      <c r="H19" s="202">
        <v>0</v>
      </c>
      <c r="I19" s="202">
        <v>0</v>
      </c>
      <c r="J19" s="202">
        <v>38.99</v>
      </c>
      <c r="K19" s="202">
        <v>0</v>
      </c>
      <c r="L19" s="202">
        <v>0.31</v>
      </c>
      <c r="M19" s="202">
        <v>1.07</v>
      </c>
      <c r="N19" s="202">
        <v>1.75</v>
      </c>
      <c r="O19" s="202">
        <v>2.48</v>
      </c>
      <c r="P19" s="202">
        <v>0.92</v>
      </c>
      <c r="Q19" s="202">
        <v>0.3</v>
      </c>
      <c r="R19" s="202">
        <v>0.62</v>
      </c>
      <c r="S19" s="202">
        <v>0</v>
      </c>
      <c r="T19" s="202">
        <v>0</v>
      </c>
      <c r="U19" s="202">
        <v>2.0499999999999998</v>
      </c>
      <c r="V19" s="202">
        <v>0.31</v>
      </c>
      <c r="W19" s="202">
        <v>0.66</v>
      </c>
      <c r="X19" s="202">
        <v>1.46</v>
      </c>
      <c r="Y19" s="202">
        <v>0</v>
      </c>
      <c r="Z19" s="202">
        <v>3.64</v>
      </c>
      <c r="AA19" s="202">
        <v>1.1499999999999999</v>
      </c>
      <c r="AB19" s="202">
        <v>0</v>
      </c>
      <c r="AC19" s="202">
        <v>18.62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50.81</v>
      </c>
      <c r="AJ19" s="202">
        <v>0</v>
      </c>
      <c r="AK19" s="202">
        <v>-35</v>
      </c>
      <c r="AL19" s="202">
        <v>0</v>
      </c>
      <c r="AM19" s="202">
        <v>0</v>
      </c>
      <c r="AN19" s="202">
        <v>0</v>
      </c>
      <c r="AO19" s="202">
        <v>45.13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12.45</v>
      </c>
      <c r="E20" s="202">
        <v>0</v>
      </c>
      <c r="F20" s="202">
        <v>0</v>
      </c>
      <c r="G20" s="202">
        <v>30.29</v>
      </c>
      <c r="H20" s="202">
        <v>0</v>
      </c>
      <c r="I20" s="202">
        <v>0</v>
      </c>
      <c r="J20" s="202">
        <v>38.99</v>
      </c>
      <c r="K20" s="202">
        <v>8.56</v>
      </c>
      <c r="L20" s="202">
        <v>0.31</v>
      </c>
      <c r="M20" s="202">
        <v>1.07</v>
      </c>
      <c r="N20" s="202">
        <v>1.75</v>
      </c>
      <c r="O20" s="202">
        <v>2.48</v>
      </c>
      <c r="P20" s="202">
        <v>0.92</v>
      </c>
      <c r="Q20" s="202">
        <v>0.3</v>
      </c>
      <c r="R20" s="202">
        <v>0.62</v>
      </c>
      <c r="S20" s="202">
        <v>0</v>
      </c>
      <c r="T20" s="202">
        <v>0</v>
      </c>
      <c r="U20" s="202">
        <v>2.0499999999999998</v>
      </c>
      <c r="V20" s="202">
        <v>0.31</v>
      </c>
      <c r="W20" s="202">
        <v>0.66</v>
      </c>
      <c r="X20" s="202">
        <v>1.46</v>
      </c>
      <c r="Y20" s="202">
        <v>0</v>
      </c>
      <c r="Z20" s="202">
        <v>3.64</v>
      </c>
      <c r="AA20" s="202">
        <v>1.1499999999999999</v>
      </c>
      <c r="AB20" s="202">
        <v>0</v>
      </c>
      <c r="AC20" s="202">
        <v>18.62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50.81</v>
      </c>
      <c r="AJ20" s="202">
        <v>0</v>
      </c>
      <c r="AK20" s="202">
        <v>-35</v>
      </c>
      <c r="AL20" s="202">
        <v>0</v>
      </c>
      <c r="AM20" s="202">
        <v>0</v>
      </c>
      <c r="AN20" s="202">
        <v>0</v>
      </c>
      <c r="AO20" s="202">
        <v>45.13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12.45</v>
      </c>
      <c r="E21" s="202">
        <v>0</v>
      </c>
      <c r="F21" s="202">
        <v>0</v>
      </c>
      <c r="G21" s="202">
        <v>30.29</v>
      </c>
      <c r="H21" s="202">
        <v>0</v>
      </c>
      <c r="I21" s="202">
        <v>0</v>
      </c>
      <c r="J21" s="202">
        <v>38.99</v>
      </c>
      <c r="K21" s="202">
        <v>8.56</v>
      </c>
      <c r="L21" s="202">
        <v>0.31</v>
      </c>
      <c r="M21" s="202">
        <v>1.07</v>
      </c>
      <c r="N21" s="202">
        <v>1.75</v>
      </c>
      <c r="O21" s="202">
        <v>2.48</v>
      </c>
      <c r="P21" s="202">
        <v>0.92</v>
      </c>
      <c r="Q21" s="202">
        <v>0.31</v>
      </c>
      <c r="R21" s="202">
        <v>0.62</v>
      </c>
      <c r="S21" s="202">
        <v>0</v>
      </c>
      <c r="T21" s="202">
        <v>0</v>
      </c>
      <c r="U21" s="202">
        <v>2.0499999999999998</v>
      </c>
      <c r="V21" s="202">
        <v>0.31</v>
      </c>
      <c r="W21" s="202">
        <v>0.66</v>
      </c>
      <c r="X21" s="202">
        <v>1.46</v>
      </c>
      <c r="Y21" s="202">
        <v>0</v>
      </c>
      <c r="Z21" s="202">
        <v>3.64</v>
      </c>
      <c r="AA21" s="202">
        <v>1.1499999999999999</v>
      </c>
      <c r="AB21" s="202">
        <v>0</v>
      </c>
      <c r="AC21" s="202">
        <v>18.62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50.81</v>
      </c>
      <c r="AJ21" s="202">
        <v>0</v>
      </c>
      <c r="AK21" s="202">
        <v>-35</v>
      </c>
      <c r="AL21" s="202">
        <v>0</v>
      </c>
      <c r="AM21" s="202">
        <v>0</v>
      </c>
      <c r="AN21" s="202">
        <v>0</v>
      </c>
      <c r="AO21" s="202">
        <v>80.099999999999994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12.45</v>
      </c>
      <c r="E22" s="202">
        <v>0</v>
      </c>
      <c r="F22" s="202">
        <v>0</v>
      </c>
      <c r="G22" s="202">
        <v>30.29</v>
      </c>
      <c r="H22" s="202">
        <v>0</v>
      </c>
      <c r="I22" s="202">
        <v>0</v>
      </c>
      <c r="J22" s="202">
        <v>38.99</v>
      </c>
      <c r="K22" s="202">
        <v>8.56</v>
      </c>
      <c r="L22" s="202">
        <v>0.31</v>
      </c>
      <c r="M22" s="202">
        <v>1.07</v>
      </c>
      <c r="N22" s="202">
        <v>1.75</v>
      </c>
      <c r="O22" s="202">
        <v>2.48</v>
      </c>
      <c r="P22" s="202">
        <v>0.92</v>
      </c>
      <c r="Q22" s="202">
        <v>0.31</v>
      </c>
      <c r="R22" s="202">
        <v>0.62</v>
      </c>
      <c r="S22" s="202">
        <v>0</v>
      </c>
      <c r="T22" s="202">
        <v>0</v>
      </c>
      <c r="U22" s="202">
        <v>2.0499999999999998</v>
      </c>
      <c r="V22" s="202">
        <v>0.31</v>
      </c>
      <c r="W22" s="202">
        <v>0.66</v>
      </c>
      <c r="X22" s="202">
        <v>1.46</v>
      </c>
      <c r="Y22" s="202">
        <v>0</v>
      </c>
      <c r="Z22" s="202">
        <v>3.64</v>
      </c>
      <c r="AA22" s="202">
        <v>1.1499999999999999</v>
      </c>
      <c r="AB22" s="202">
        <v>0</v>
      </c>
      <c r="AC22" s="202">
        <v>18.18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50.81</v>
      </c>
      <c r="AJ22" s="202">
        <v>0</v>
      </c>
      <c r="AK22" s="202">
        <v>-35</v>
      </c>
      <c r="AL22" s="202">
        <v>0</v>
      </c>
      <c r="AM22" s="202">
        <v>0</v>
      </c>
      <c r="AN22" s="202">
        <v>0</v>
      </c>
      <c r="AO22" s="202">
        <v>97.2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12.45</v>
      </c>
      <c r="E23" s="202">
        <v>0</v>
      </c>
      <c r="F23" s="202">
        <v>0</v>
      </c>
      <c r="G23" s="202">
        <v>30.29</v>
      </c>
      <c r="H23" s="202">
        <v>0</v>
      </c>
      <c r="I23" s="202">
        <v>0</v>
      </c>
      <c r="J23" s="202">
        <v>38.99</v>
      </c>
      <c r="K23" s="202">
        <v>8.56</v>
      </c>
      <c r="L23" s="202">
        <v>0.31</v>
      </c>
      <c r="M23" s="202">
        <v>1.07</v>
      </c>
      <c r="N23" s="202">
        <v>1.75</v>
      </c>
      <c r="O23" s="202">
        <v>2.48</v>
      </c>
      <c r="P23" s="202">
        <v>0.92</v>
      </c>
      <c r="Q23" s="202">
        <v>0.31</v>
      </c>
      <c r="R23" s="202">
        <v>0.62</v>
      </c>
      <c r="S23" s="202">
        <v>0</v>
      </c>
      <c r="T23" s="202">
        <v>0</v>
      </c>
      <c r="U23" s="202">
        <v>2.0499999999999998</v>
      </c>
      <c r="V23" s="202">
        <v>0.31</v>
      </c>
      <c r="W23" s="202">
        <v>0.66</v>
      </c>
      <c r="X23" s="202">
        <v>1.46</v>
      </c>
      <c r="Y23" s="202">
        <v>0</v>
      </c>
      <c r="Z23" s="202">
        <v>3.64</v>
      </c>
      <c r="AA23" s="202">
        <v>1.1499999999999999</v>
      </c>
      <c r="AB23" s="202">
        <v>0</v>
      </c>
      <c r="AC23" s="202">
        <v>18.18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50.81</v>
      </c>
      <c r="AJ23" s="202">
        <v>0</v>
      </c>
      <c r="AK23" s="202">
        <v>-35</v>
      </c>
      <c r="AL23" s="202">
        <v>0</v>
      </c>
      <c r="AM23" s="202">
        <v>0</v>
      </c>
      <c r="AN23" s="202">
        <v>0</v>
      </c>
      <c r="AO23" s="202">
        <v>67.83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12.45</v>
      </c>
      <c r="E24" s="202">
        <v>0</v>
      </c>
      <c r="F24" s="202">
        <v>0</v>
      </c>
      <c r="G24" s="202">
        <v>30.05</v>
      </c>
      <c r="H24" s="202">
        <v>0</v>
      </c>
      <c r="I24" s="202">
        <v>0</v>
      </c>
      <c r="J24" s="202">
        <v>38.99</v>
      </c>
      <c r="K24" s="202">
        <v>8.56</v>
      </c>
      <c r="L24" s="202">
        <v>0.31</v>
      </c>
      <c r="M24" s="202">
        <v>1.07</v>
      </c>
      <c r="N24" s="202">
        <v>1.75</v>
      </c>
      <c r="O24" s="202">
        <v>2.48</v>
      </c>
      <c r="P24" s="202">
        <v>0.92</v>
      </c>
      <c r="Q24" s="202">
        <v>0.31</v>
      </c>
      <c r="R24" s="202">
        <v>0.62</v>
      </c>
      <c r="S24" s="202">
        <v>0</v>
      </c>
      <c r="T24" s="202">
        <v>0</v>
      </c>
      <c r="U24" s="202">
        <v>2.0499999999999998</v>
      </c>
      <c r="V24" s="202">
        <v>0.31</v>
      </c>
      <c r="W24" s="202">
        <v>0.66</v>
      </c>
      <c r="X24" s="202">
        <v>1.46</v>
      </c>
      <c r="Y24" s="202">
        <v>0</v>
      </c>
      <c r="Z24" s="202">
        <v>3.64</v>
      </c>
      <c r="AA24" s="202">
        <v>1.1499999999999999</v>
      </c>
      <c r="AB24" s="202">
        <v>0</v>
      </c>
      <c r="AC24" s="202">
        <v>18.18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50.81</v>
      </c>
      <c r="AJ24" s="202">
        <v>0</v>
      </c>
      <c r="AK24" s="202">
        <v>-35</v>
      </c>
      <c r="AL24" s="202">
        <v>0</v>
      </c>
      <c r="AM24" s="202">
        <v>0</v>
      </c>
      <c r="AN24" s="202">
        <v>0</v>
      </c>
      <c r="AO24" s="202">
        <v>79.63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12.45</v>
      </c>
      <c r="E25" s="202">
        <v>0</v>
      </c>
      <c r="F25" s="202">
        <v>0</v>
      </c>
      <c r="G25" s="202">
        <v>30.05</v>
      </c>
      <c r="H25" s="202">
        <v>0</v>
      </c>
      <c r="I25" s="202">
        <v>0</v>
      </c>
      <c r="J25" s="202">
        <v>38.99</v>
      </c>
      <c r="K25" s="202">
        <v>8.56</v>
      </c>
      <c r="L25" s="202">
        <v>0.31</v>
      </c>
      <c r="M25" s="202">
        <v>1.07</v>
      </c>
      <c r="N25" s="202">
        <v>1.75</v>
      </c>
      <c r="O25" s="202">
        <v>2.48</v>
      </c>
      <c r="P25" s="202">
        <v>0.92</v>
      </c>
      <c r="Q25" s="202">
        <v>0.31</v>
      </c>
      <c r="R25" s="202">
        <v>0.62</v>
      </c>
      <c r="S25" s="202">
        <v>0</v>
      </c>
      <c r="T25" s="202">
        <v>0</v>
      </c>
      <c r="U25" s="202">
        <v>2.0499999999999998</v>
      </c>
      <c r="V25" s="202">
        <v>0.31</v>
      </c>
      <c r="W25" s="202">
        <v>0.66</v>
      </c>
      <c r="X25" s="202">
        <v>1.46</v>
      </c>
      <c r="Y25" s="202">
        <v>0</v>
      </c>
      <c r="Z25" s="202">
        <v>3.64</v>
      </c>
      <c r="AA25" s="202">
        <v>1.1499999999999999</v>
      </c>
      <c r="AB25" s="202">
        <v>0</v>
      </c>
      <c r="AC25" s="202">
        <v>18.18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50.81</v>
      </c>
      <c r="AJ25" s="202">
        <v>0</v>
      </c>
      <c r="AK25" s="202">
        <v>-35</v>
      </c>
      <c r="AL25" s="202">
        <v>0</v>
      </c>
      <c r="AM25" s="202">
        <v>0</v>
      </c>
      <c r="AN25" s="202">
        <v>0</v>
      </c>
      <c r="AO25" s="202">
        <v>132.97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12.45</v>
      </c>
      <c r="E26" s="202">
        <v>0</v>
      </c>
      <c r="F26" s="202">
        <v>0</v>
      </c>
      <c r="G26" s="202">
        <v>30.05</v>
      </c>
      <c r="H26" s="202">
        <v>0</v>
      </c>
      <c r="I26" s="202">
        <v>0</v>
      </c>
      <c r="J26" s="202">
        <v>38.99</v>
      </c>
      <c r="K26" s="202">
        <v>8.56</v>
      </c>
      <c r="L26" s="202">
        <v>0.31</v>
      </c>
      <c r="M26" s="202">
        <v>1.07</v>
      </c>
      <c r="N26" s="202">
        <v>1.75</v>
      </c>
      <c r="O26" s="202">
        <v>2.48</v>
      </c>
      <c r="P26" s="202">
        <v>0.92</v>
      </c>
      <c r="Q26" s="202">
        <v>0.31</v>
      </c>
      <c r="R26" s="202">
        <v>0.62</v>
      </c>
      <c r="S26" s="202">
        <v>0</v>
      </c>
      <c r="T26" s="202">
        <v>0</v>
      </c>
      <c r="U26" s="202">
        <v>2.0499999999999998</v>
      </c>
      <c r="V26" s="202">
        <v>0.31</v>
      </c>
      <c r="W26" s="202">
        <v>0.66</v>
      </c>
      <c r="X26" s="202">
        <v>1.46</v>
      </c>
      <c r="Y26" s="202">
        <v>0</v>
      </c>
      <c r="Z26" s="202">
        <v>3.64</v>
      </c>
      <c r="AA26" s="202">
        <v>1.1499999999999999</v>
      </c>
      <c r="AB26" s="202">
        <v>0</v>
      </c>
      <c r="AC26" s="202">
        <v>18.18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50.81</v>
      </c>
      <c r="AJ26" s="202">
        <v>0</v>
      </c>
      <c r="AK26" s="202">
        <v>-35</v>
      </c>
      <c r="AL26" s="202">
        <v>0</v>
      </c>
      <c r="AM26" s="202">
        <v>0</v>
      </c>
      <c r="AN26" s="202">
        <v>0</v>
      </c>
      <c r="AO26" s="202">
        <v>109.04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11.99</v>
      </c>
      <c r="E27" s="202">
        <v>0</v>
      </c>
      <c r="F27" s="202">
        <v>0</v>
      </c>
      <c r="G27" s="202">
        <v>30.05</v>
      </c>
      <c r="H27" s="202">
        <v>0</v>
      </c>
      <c r="I27" s="202">
        <v>0</v>
      </c>
      <c r="J27" s="202">
        <v>38.99</v>
      </c>
      <c r="K27" s="202">
        <v>3.94</v>
      </c>
      <c r="L27" s="202">
        <v>0.31</v>
      </c>
      <c r="M27" s="202">
        <v>1.07</v>
      </c>
      <c r="N27" s="202">
        <v>1.75</v>
      </c>
      <c r="O27" s="202">
        <v>2.48</v>
      </c>
      <c r="P27" s="202">
        <v>0.92</v>
      </c>
      <c r="Q27" s="202">
        <v>0.31</v>
      </c>
      <c r="R27" s="202">
        <v>0.62</v>
      </c>
      <c r="S27" s="202">
        <v>0</v>
      </c>
      <c r="T27" s="202">
        <v>0</v>
      </c>
      <c r="U27" s="202">
        <v>2.0499999999999998</v>
      </c>
      <c r="V27" s="202">
        <v>0.31</v>
      </c>
      <c r="W27" s="202">
        <v>0.66</v>
      </c>
      <c r="X27" s="202">
        <v>1.46</v>
      </c>
      <c r="Y27" s="202">
        <v>0</v>
      </c>
      <c r="Z27" s="202">
        <v>3.64</v>
      </c>
      <c r="AA27" s="202">
        <v>1.1499999999999999</v>
      </c>
      <c r="AB27" s="202">
        <v>0</v>
      </c>
      <c r="AC27" s="202">
        <v>18.18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50.81</v>
      </c>
      <c r="AJ27" s="202">
        <v>0</v>
      </c>
      <c r="AK27" s="202">
        <v>-35</v>
      </c>
      <c r="AL27" s="202">
        <v>0</v>
      </c>
      <c r="AM27" s="202">
        <v>0</v>
      </c>
      <c r="AN27" s="202">
        <v>0</v>
      </c>
      <c r="AO27" s="202">
        <v>68.849999999999994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11.99</v>
      </c>
      <c r="E28" s="202">
        <v>0</v>
      </c>
      <c r="F28" s="202">
        <v>0</v>
      </c>
      <c r="G28" s="202">
        <v>30.05</v>
      </c>
      <c r="H28" s="202">
        <v>0</v>
      </c>
      <c r="I28" s="202">
        <v>0</v>
      </c>
      <c r="J28" s="202">
        <v>38.99</v>
      </c>
      <c r="K28" s="202">
        <v>35.04</v>
      </c>
      <c r="L28" s="202">
        <v>0.31</v>
      </c>
      <c r="M28" s="202">
        <v>1.07</v>
      </c>
      <c r="N28" s="202">
        <v>1.75</v>
      </c>
      <c r="O28" s="202">
        <v>2.48</v>
      </c>
      <c r="P28" s="202">
        <v>0.92</v>
      </c>
      <c r="Q28" s="202">
        <v>0.31</v>
      </c>
      <c r="R28" s="202">
        <v>0.62</v>
      </c>
      <c r="S28" s="202">
        <v>0</v>
      </c>
      <c r="T28" s="202">
        <v>0</v>
      </c>
      <c r="U28" s="202">
        <v>2.0499999999999998</v>
      </c>
      <c r="V28" s="202">
        <v>0.31</v>
      </c>
      <c r="W28" s="202">
        <v>0.66</v>
      </c>
      <c r="X28" s="202">
        <v>1.46</v>
      </c>
      <c r="Y28" s="202">
        <v>0</v>
      </c>
      <c r="Z28" s="202">
        <v>3.64</v>
      </c>
      <c r="AA28" s="202">
        <v>1.1499999999999999</v>
      </c>
      <c r="AB28" s="202">
        <v>0</v>
      </c>
      <c r="AC28" s="202">
        <v>18.18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50.81</v>
      </c>
      <c r="AJ28" s="202">
        <v>0</v>
      </c>
      <c r="AK28" s="202">
        <v>-35</v>
      </c>
      <c r="AL28" s="202">
        <v>0</v>
      </c>
      <c r="AM28" s="202">
        <v>0</v>
      </c>
      <c r="AN28" s="202">
        <v>0</v>
      </c>
      <c r="AO28" s="202">
        <v>59.82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11.99</v>
      </c>
      <c r="E29" s="202">
        <v>0</v>
      </c>
      <c r="F29" s="202">
        <v>0</v>
      </c>
      <c r="G29" s="202">
        <v>30.05</v>
      </c>
      <c r="H29" s="202">
        <v>0</v>
      </c>
      <c r="I29" s="202">
        <v>0</v>
      </c>
      <c r="J29" s="202">
        <v>38.99</v>
      </c>
      <c r="K29" s="202">
        <v>8.85</v>
      </c>
      <c r="L29" s="202">
        <v>0.31</v>
      </c>
      <c r="M29" s="202">
        <v>1.07</v>
      </c>
      <c r="N29" s="202">
        <v>1.75</v>
      </c>
      <c r="O29" s="202">
        <v>2.48</v>
      </c>
      <c r="P29" s="202">
        <v>0.92</v>
      </c>
      <c r="Q29" s="202">
        <v>0.31</v>
      </c>
      <c r="R29" s="202">
        <v>0.62</v>
      </c>
      <c r="S29" s="202">
        <v>0</v>
      </c>
      <c r="T29" s="202">
        <v>0</v>
      </c>
      <c r="U29" s="202">
        <v>2.3199999999999998</v>
      </c>
      <c r="V29" s="202">
        <v>0.31</v>
      </c>
      <c r="W29" s="202">
        <v>0.66</v>
      </c>
      <c r="X29" s="202">
        <v>1.46</v>
      </c>
      <c r="Y29" s="202">
        <v>0</v>
      </c>
      <c r="Z29" s="202">
        <v>3.64</v>
      </c>
      <c r="AA29" s="202">
        <v>1.1499999999999999</v>
      </c>
      <c r="AB29" s="202">
        <v>0</v>
      </c>
      <c r="AC29" s="202">
        <v>18.18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50.81</v>
      </c>
      <c r="AJ29" s="202">
        <v>0</v>
      </c>
      <c r="AK29" s="202">
        <v>-35</v>
      </c>
      <c r="AL29" s="202">
        <v>0</v>
      </c>
      <c r="AM29" s="202">
        <v>0</v>
      </c>
      <c r="AN29" s="202">
        <v>0</v>
      </c>
      <c r="AO29" s="202">
        <v>45.13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11.99</v>
      </c>
      <c r="E30" s="202">
        <v>0</v>
      </c>
      <c r="F30" s="202">
        <v>0</v>
      </c>
      <c r="G30" s="202">
        <v>30.05</v>
      </c>
      <c r="H30" s="202">
        <v>0</v>
      </c>
      <c r="I30" s="202">
        <v>0</v>
      </c>
      <c r="J30" s="202">
        <v>38.99</v>
      </c>
      <c r="K30" s="202">
        <v>8.56</v>
      </c>
      <c r="L30" s="202">
        <v>0.31</v>
      </c>
      <c r="M30" s="202">
        <v>1.07</v>
      </c>
      <c r="N30" s="202">
        <v>1.75</v>
      </c>
      <c r="O30" s="202">
        <v>2.48</v>
      </c>
      <c r="P30" s="202">
        <v>0.92</v>
      </c>
      <c r="Q30" s="202">
        <v>0.31</v>
      </c>
      <c r="R30" s="202">
        <v>0.62</v>
      </c>
      <c r="S30" s="202">
        <v>0</v>
      </c>
      <c r="T30" s="202">
        <v>0</v>
      </c>
      <c r="U30" s="202">
        <v>2.09</v>
      </c>
      <c r="V30" s="202">
        <v>0.31</v>
      </c>
      <c r="W30" s="202">
        <v>0.66</v>
      </c>
      <c r="X30" s="202">
        <v>1.46</v>
      </c>
      <c r="Y30" s="202">
        <v>0</v>
      </c>
      <c r="Z30" s="202">
        <v>3.64</v>
      </c>
      <c r="AA30" s="202">
        <v>1.1499999999999999</v>
      </c>
      <c r="AB30" s="202">
        <v>0</v>
      </c>
      <c r="AC30" s="202">
        <v>18.18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50.81</v>
      </c>
      <c r="AJ30" s="202">
        <v>0</v>
      </c>
      <c r="AK30" s="202">
        <v>-35</v>
      </c>
      <c r="AL30" s="202">
        <v>0</v>
      </c>
      <c r="AM30" s="202">
        <v>0</v>
      </c>
      <c r="AN30" s="202">
        <v>0</v>
      </c>
      <c r="AO30" s="202">
        <v>45.13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11.99</v>
      </c>
      <c r="E31" s="202">
        <v>0</v>
      </c>
      <c r="F31" s="202">
        <v>0</v>
      </c>
      <c r="G31" s="202">
        <v>30.05</v>
      </c>
      <c r="H31" s="202">
        <v>0</v>
      </c>
      <c r="I31" s="202">
        <v>0</v>
      </c>
      <c r="J31" s="202">
        <v>38.99</v>
      </c>
      <c r="K31" s="202">
        <v>8.56</v>
      </c>
      <c r="L31" s="202">
        <v>0.31</v>
      </c>
      <c r="M31" s="202">
        <v>1.07</v>
      </c>
      <c r="N31" s="202">
        <v>1.75</v>
      </c>
      <c r="O31" s="202">
        <v>2.48</v>
      </c>
      <c r="P31" s="202">
        <v>0.92</v>
      </c>
      <c r="Q31" s="202">
        <v>0.31</v>
      </c>
      <c r="R31" s="202">
        <v>0.62</v>
      </c>
      <c r="S31" s="202">
        <v>0</v>
      </c>
      <c r="T31" s="202">
        <v>0</v>
      </c>
      <c r="U31" s="202">
        <v>2.09</v>
      </c>
      <c r="V31" s="202">
        <v>0.31</v>
      </c>
      <c r="W31" s="202">
        <v>0.66</v>
      </c>
      <c r="X31" s="202">
        <v>1.46</v>
      </c>
      <c r="Y31" s="202">
        <v>0</v>
      </c>
      <c r="Z31" s="202">
        <v>3.64</v>
      </c>
      <c r="AA31" s="202">
        <v>1.1499999999999999</v>
      </c>
      <c r="AB31" s="202">
        <v>0</v>
      </c>
      <c r="AC31" s="202">
        <v>18.18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50.81</v>
      </c>
      <c r="AJ31" s="202">
        <v>0</v>
      </c>
      <c r="AK31" s="202">
        <v>-35</v>
      </c>
      <c r="AL31" s="202">
        <v>0</v>
      </c>
      <c r="AM31" s="202">
        <v>0</v>
      </c>
      <c r="AN31" s="202">
        <v>0</v>
      </c>
      <c r="AO31" s="202">
        <v>45.13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11.99</v>
      </c>
      <c r="E32" s="202">
        <v>0</v>
      </c>
      <c r="F32" s="202">
        <v>0</v>
      </c>
      <c r="G32" s="202">
        <v>30.05</v>
      </c>
      <c r="H32" s="202">
        <v>0</v>
      </c>
      <c r="I32" s="202">
        <v>0</v>
      </c>
      <c r="J32" s="202">
        <v>38.99</v>
      </c>
      <c r="K32" s="202">
        <v>8.56</v>
      </c>
      <c r="L32" s="202">
        <v>0.31</v>
      </c>
      <c r="M32" s="202">
        <v>1.07</v>
      </c>
      <c r="N32" s="202">
        <v>1.75</v>
      </c>
      <c r="O32" s="202">
        <v>2.48</v>
      </c>
      <c r="P32" s="202">
        <v>0.92</v>
      </c>
      <c r="Q32" s="202">
        <v>0.31</v>
      </c>
      <c r="R32" s="202">
        <v>0.62</v>
      </c>
      <c r="S32" s="202">
        <v>0</v>
      </c>
      <c r="T32" s="202">
        <v>0</v>
      </c>
      <c r="U32" s="202">
        <v>2.09</v>
      </c>
      <c r="V32" s="202">
        <v>0.31</v>
      </c>
      <c r="W32" s="202">
        <v>0.66</v>
      </c>
      <c r="X32" s="202">
        <v>1.46</v>
      </c>
      <c r="Y32" s="202">
        <v>0</v>
      </c>
      <c r="Z32" s="202">
        <v>3.64</v>
      </c>
      <c r="AA32" s="202">
        <v>1.1499999999999999</v>
      </c>
      <c r="AB32" s="202">
        <v>0</v>
      </c>
      <c r="AC32" s="202">
        <v>18.18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50.81</v>
      </c>
      <c r="AJ32" s="202">
        <v>0</v>
      </c>
      <c r="AK32" s="202">
        <v>-35</v>
      </c>
      <c r="AL32" s="202">
        <v>0</v>
      </c>
      <c r="AM32" s="202">
        <v>0</v>
      </c>
      <c r="AN32" s="202">
        <v>0</v>
      </c>
      <c r="AO32" s="202">
        <v>73.7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11.99</v>
      </c>
      <c r="E33" s="202">
        <v>0</v>
      </c>
      <c r="F33" s="202">
        <v>0</v>
      </c>
      <c r="G33" s="202">
        <v>30.05</v>
      </c>
      <c r="H33" s="202">
        <v>0</v>
      </c>
      <c r="I33" s="202">
        <v>0</v>
      </c>
      <c r="J33" s="202">
        <v>38.99</v>
      </c>
      <c r="K33" s="202">
        <v>8.56</v>
      </c>
      <c r="L33" s="202">
        <v>0.31</v>
      </c>
      <c r="M33" s="202">
        <v>1.07</v>
      </c>
      <c r="N33" s="202">
        <v>1.75</v>
      </c>
      <c r="O33" s="202">
        <v>2.48</v>
      </c>
      <c r="P33" s="202">
        <v>0.92</v>
      </c>
      <c r="Q33" s="202">
        <v>0.31</v>
      </c>
      <c r="R33" s="202">
        <v>0.62</v>
      </c>
      <c r="S33" s="202">
        <v>0</v>
      </c>
      <c r="T33" s="202">
        <v>0</v>
      </c>
      <c r="U33" s="202">
        <v>2.09</v>
      </c>
      <c r="V33" s="202">
        <v>0.31</v>
      </c>
      <c r="W33" s="202">
        <v>0.66</v>
      </c>
      <c r="X33" s="202">
        <v>1.46</v>
      </c>
      <c r="Y33" s="202">
        <v>0</v>
      </c>
      <c r="Z33" s="202">
        <v>3.64</v>
      </c>
      <c r="AA33" s="202">
        <v>1.1499999999999999</v>
      </c>
      <c r="AB33" s="202">
        <v>0</v>
      </c>
      <c r="AC33" s="202">
        <v>18.18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50.81</v>
      </c>
      <c r="AJ33" s="202">
        <v>0</v>
      </c>
      <c r="AK33" s="202">
        <v>-35</v>
      </c>
      <c r="AL33" s="202">
        <v>0</v>
      </c>
      <c r="AM33" s="202">
        <v>0</v>
      </c>
      <c r="AN33" s="202">
        <v>0</v>
      </c>
      <c r="AO33" s="202">
        <v>64.400000000000006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11.99</v>
      </c>
      <c r="E34" s="202">
        <v>0</v>
      </c>
      <c r="F34" s="202">
        <v>0</v>
      </c>
      <c r="G34" s="202">
        <v>30.05</v>
      </c>
      <c r="H34" s="202">
        <v>0</v>
      </c>
      <c r="I34" s="202">
        <v>0</v>
      </c>
      <c r="J34" s="202">
        <v>38.99</v>
      </c>
      <c r="K34" s="202">
        <v>8.56</v>
      </c>
      <c r="L34" s="202">
        <v>0</v>
      </c>
      <c r="M34" s="202">
        <v>1.07</v>
      </c>
      <c r="N34" s="202">
        <v>1.75</v>
      </c>
      <c r="O34" s="202">
        <v>2.48</v>
      </c>
      <c r="P34" s="202">
        <v>0.92</v>
      </c>
      <c r="Q34" s="202">
        <v>0.3</v>
      </c>
      <c r="R34" s="202">
        <v>0.62</v>
      </c>
      <c r="S34" s="202">
        <v>0</v>
      </c>
      <c r="T34" s="202">
        <v>0</v>
      </c>
      <c r="U34" s="202">
        <v>2.09</v>
      </c>
      <c r="V34" s="202">
        <v>0.31</v>
      </c>
      <c r="W34" s="202">
        <v>0.66</v>
      </c>
      <c r="X34" s="202">
        <v>1.46</v>
      </c>
      <c r="Y34" s="202">
        <v>0</v>
      </c>
      <c r="Z34" s="202">
        <v>3.64</v>
      </c>
      <c r="AA34" s="202">
        <v>1.1499999999999999</v>
      </c>
      <c r="AB34" s="202">
        <v>0</v>
      </c>
      <c r="AC34" s="202">
        <v>18.18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50.81</v>
      </c>
      <c r="AJ34" s="202">
        <v>0</v>
      </c>
      <c r="AK34" s="202">
        <v>-35</v>
      </c>
      <c r="AL34" s="202">
        <v>0</v>
      </c>
      <c r="AM34" s="202">
        <v>0</v>
      </c>
      <c r="AN34" s="202">
        <v>0</v>
      </c>
      <c r="AO34" s="202">
        <v>58.54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11.99</v>
      </c>
      <c r="E35" s="202">
        <v>0</v>
      </c>
      <c r="F35" s="202">
        <v>0</v>
      </c>
      <c r="G35" s="202">
        <v>30.05</v>
      </c>
      <c r="H35" s="202">
        <v>0</v>
      </c>
      <c r="I35" s="202">
        <v>0</v>
      </c>
      <c r="J35" s="202">
        <v>38.99</v>
      </c>
      <c r="K35" s="202">
        <v>8.56</v>
      </c>
      <c r="L35" s="202">
        <v>0.38</v>
      </c>
      <c r="M35" s="202">
        <v>1.07</v>
      </c>
      <c r="N35" s="202">
        <v>1.75</v>
      </c>
      <c r="O35" s="202">
        <v>2.48</v>
      </c>
      <c r="P35" s="202">
        <v>0.92</v>
      </c>
      <c r="Q35" s="202">
        <v>0.3</v>
      </c>
      <c r="R35" s="202">
        <v>0.63</v>
      </c>
      <c r="S35" s="202">
        <v>0</v>
      </c>
      <c r="T35" s="202">
        <v>0</v>
      </c>
      <c r="U35" s="202">
        <v>2.09</v>
      </c>
      <c r="V35" s="202">
        <v>0.31</v>
      </c>
      <c r="W35" s="202">
        <v>0.66</v>
      </c>
      <c r="X35" s="202">
        <v>1.46</v>
      </c>
      <c r="Y35" s="202">
        <v>0</v>
      </c>
      <c r="Z35" s="202">
        <v>3.64</v>
      </c>
      <c r="AA35" s="202">
        <v>0</v>
      </c>
      <c r="AB35" s="202">
        <v>0</v>
      </c>
      <c r="AC35" s="202">
        <v>18.18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50.81</v>
      </c>
      <c r="AJ35" s="202">
        <v>0</v>
      </c>
      <c r="AK35" s="202">
        <v>-35</v>
      </c>
      <c r="AL35" s="202">
        <v>0</v>
      </c>
      <c r="AM35" s="202">
        <v>0</v>
      </c>
      <c r="AN35" s="202">
        <v>0</v>
      </c>
      <c r="AO35" s="202">
        <v>61.82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11.99</v>
      </c>
      <c r="E36" s="202">
        <v>0</v>
      </c>
      <c r="F36" s="202">
        <v>0</v>
      </c>
      <c r="G36" s="202">
        <v>30.05</v>
      </c>
      <c r="H36" s="202">
        <v>0</v>
      </c>
      <c r="I36" s="202">
        <v>0</v>
      </c>
      <c r="J36" s="202">
        <v>38.99</v>
      </c>
      <c r="K36" s="202">
        <v>8.56</v>
      </c>
      <c r="L36" s="202">
        <v>0.31</v>
      </c>
      <c r="M36" s="202">
        <v>1.07</v>
      </c>
      <c r="N36" s="202">
        <v>1.75</v>
      </c>
      <c r="O36" s="202">
        <v>2.48</v>
      </c>
      <c r="P36" s="202">
        <v>0.92</v>
      </c>
      <c r="Q36" s="202">
        <v>0.3</v>
      </c>
      <c r="R36" s="202">
        <v>0.63</v>
      </c>
      <c r="S36" s="202">
        <v>0</v>
      </c>
      <c r="T36" s="202">
        <v>0</v>
      </c>
      <c r="U36" s="202">
        <v>2.09</v>
      </c>
      <c r="V36" s="202">
        <v>0.31</v>
      </c>
      <c r="W36" s="202">
        <v>0.66</v>
      </c>
      <c r="X36" s="202">
        <v>1.46</v>
      </c>
      <c r="Y36" s="202">
        <v>0</v>
      </c>
      <c r="Z36" s="202">
        <v>3.64</v>
      </c>
      <c r="AA36" s="202">
        <v>0</v>
      </c>
      <c r="AB36" s="202">
        <v>0</v>
      </c>
      <c r="AC36" s="202">
        <v>18.18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50.81</v>
      </c>
      <c r="AJ36" s="202">
        <v>0</v>
      </c>
      <c r="AK36" s="202">
        <v>-35</v>
      </c>
      <c r="AL36" s="202">
        <v>0</v>
      </c>
      <c r="AM36" s="202">
        <v>0</v>
      </c>
      <c r="AN36" s="202">
        <v>0</v>
      </c>
      <c r="AO36" s="202">
        <v>85.72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11.99</v>
      </c>
      <c r="E37" s="202">
        <v>0</v>
      </c>
      <c r="F37" s="202">
        <v>0</v>
      </c>
      <c r="G37" s="202">
        <v>30.05</v>
      </c>
      <c r="H37" s="202">
        <v>0</v>
      </c>
      <c r="I37" s="202">
        <v>0</v>
      </c>
      <c r="J37" s="202">
        <v>38.99</v>
      </c>
      <c r="K37" s="202">
        <v>8.56</v>
      </c>
      <c r="L37" s="202">
        <v>0.31</v>
      </c>
      <c r="M37" s="202">
        <v>1.07</v>
      </c>
      <c r="N37" s="202">
        <v>1.75</v>
      </c>
      <c r="O37" s="202">
        <v>2.48</v>
      </c>
      <c r="P37" s="202">
        <v>0.92</v>
      </c>
      <c r="Q37" s="202">
        <v>0.3</v>
      </c>
      <c r="R37" s="202">
        <v>0.63</v>
      </c>
      <c r="S37" s="202">
        <v>0</v>
      </c>
      <c r="T37" s="202">
        <v>0</v>
      </c>
      <c r="U37" s="202">
        <v>2.09</v>
      </c>
      <c r="V37" s="202">
        <v>0.31</v>
      </c>
      <c r="W37" s="202">
        <v>0.66</v>
      </c>
      <c r="X37" s="202">
        <v>1.46</v>
      </c>
      <c r="Y37" s="202">
        <v>0</v>
      </c>
      <c r="Z37" s="202">
        <v>3.64</v>
      </c>
      <c r="AA37" s="202">
        <v>0</v>
      </c>
      <c r="AB37" s="202">
        <v>0</v>
      </c>
      <c r="AC37" s="202">
        <v>18.18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50.81</v>
      </c>
      <c r="AJ37" s="202">
        <v>0</v>
      </c>
      <c r="AK37" s="202">
        <v>-35</v>
      </c>
      <c r="AL37" s="202">
        <v>0</v>
      </c>
      <c r="AM37" s="202">
        <v>0</v>
      </c>
      <c r="AN37" s="202">
        <v>0</v>
      </c>
      <c r="AO37" s="202">
        <v>120.02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11.99</v>
      </c>
      <c r="E38" s="202">
        <v>0</v>
      </c>
      <c r="F38" s="202">
        <v>0</v>
      </c>
      <c r="G38" s="202">
        <v>30.05</v>
      </c>
      <c r="H38" s="202">
        <v>0</v>
      </c>
      <c r="I38" s="202">
        <v>0</v>
      </c>
      <c r="J38" s="202">
        <v>38.99</v>
      </c>
      <c r="K38" s="202">
        <v>8.56</v>
      </c>
      <c r="L38" s="202">
        <v>0.31</v>
      </c>
      <c r="M38" s="202">
        <v>1.07</v>
      </c>
      <c r="N38" s="202">
        <v>1.75</v>
      </c>
      <c r="O38" s="202">
        <v>2.48</v>
      </c>
      <c r="P38" s="202">
        <v>0.92</v>
      </c>
      <c r="Q38" s="202">
        <v>0.3</v>
      </c>
      <c r="R38" s="202">
        <v>0.63</v>
      </c>
      <c r="S38" s="202">
        <v>0</v>
      </c>
      <c r="T38" s="202">
        <v>0</v>
      </c>
      <c r="U38" s="202">
        <v>2.09</v>
      </c>
      <c r="V38" s="202">
        <v>0.31</v>
      </c>
      <c r="W38" s="202">
        <v>0.66</v>
      </c>
      <c r="X38" s="202">
        <v>1.46</v>
      </c>
      <c r="Y38" s="202">
        <v>0</v>
      </c>
      <c r="Z38" s="202">
        <v>4.12</v>
      </c>
      <c r="AA38" s="202">
        <v>0</v>
      </c>
      <c r="AB38" s="202">
        <v>0</v>
      </c>
      <c r="AC38" s="202">
        <v>18.18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50.81</v>
      </c>
      <c r="AJ38" s="202">
        <v>0</v>
      </c>
      <c r="AK38" s="202">
        <v>-35</v>
      </c>
      <c r="AL38" s="202">
        <v>0</v>
      </c>
      <c r="AM38" s="202">
        <v>0</v>
      </c>
      <c r="AN38" s="202">
        <v>0</v>
      </c>
      <c r="AO38" s="202">
        <v>133.04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11.99</v>
      </c>
      <c r="E39" s="202">
        <v>0</v>
      </c>
      <c r="F39" s="202">
        <v>0</v>
      </c>
      <c r="G39" s="202">
        <v>30.05</v>
      </c>
      <c r="H39" s="202">
        <v>0</v>
      </c>
      <c r="I39" s="202">
        <v>0</v>
      </c>
      <c r="J39" s="202">
        <v>38.99</v>
      </c>
      <c r="K39" s="202">
        <v>30.79</v>
      </c>
      <c r="L39" s="202">
        <v>0.31</v>
      </c>
      <c r="M39" s="202">
        <v>1.07</v>
      </c>
      <c r="N39" s="202">
        <v>1.75</v>
      </c>
      <c r="O39" s="202">
        <v>2.48</v>
      </c>
      <c r="P39" s="202">
        <v>0.92</v>
      </c>
      <c r="Q39" s="202">
        <v>0.3</v>
      </c>
      <c r="R39" s="202">
        <v>0.63</v>
      </c>
      <c r="S39" s="202">
        <v>0</v>
      </c>
      <c r="T39" s="202">
        <v>0</v>
      </c>
      <c r="U39" s="202">
        <v>2.09</v>
      </c>
      <c r="V39" s="202">
        <v>0.31</v>
      </c>
      <c r="W39" s="202">
        <v>0.66</v>
      </c>
      <c r="X39" s="202">
        <v>1.46</v>
      </c>
      <c r="Y39" s="202">
        <v>0</v>
      </c>
      <c r="Z39" s="202">
        <v>4.12</v>
      </c>
      <c r="AA39" s="202">
        <v>1.28</v>
      </c>
      <c r="AB39" s="202">
        <v>0</v>
      </c>
      <c r="AC39" s="202">
        <v>18.18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51.37</v>
      </c>
      <c r="AJ39" s="202">
        <v>0</v>
      </c>
      <c r="AK39" s="202">
        <v>-35</v>
      </c>
      <c r="AL39" s="202">
        <v>0</v>
      </c>
      <c r="AM39" s="202">
        <v>0</v>
      </c>
      <c r="AN39" s="202">
        <v>0</v>
      </c>
      <c r="AO39" s="202">
        <v>149.24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11.99</v>
      </c>
      <c r="E40" s="202">
        <v>0</v>
      </c>
      <c r="F40" s="202">
        <v>0</v>
      </c>
      <c r="G40" s="202">
        <v>30.05</v>
      </c>
      <c r="H40" s="202">
        <v>0</v>
      </c>
      <c r="I40" s="202">
        <v>0</v>
      </c>
      <c r="J40" s="202">
        <v>38.99</v>
      </c>
      <c r="K40" s="202">
        <v>36.56</v>
      </c>
      <c r="L40" s="202">
        <v>0.31</v>
      </c>
      <c r="M40" s="202">
        <v>1.07</v>
      </c>
      <c r="N40" s="202">
        <v>1.75</v>
      </c>
      <c r="O40" s="202">
        <v>2.48</v>
      </c>
      <c r="P40" s="202">
        <v>0.92</v>
      </c>
      <c r="Q40" s="202">
        <v>0.3</v>
      </c>
      <c r="R40" s="202">
        <v>0.63</v>
      </c>
      <c r="S40" s="202">
        <v>0</v>
      </c>
      <c r="T40" s="202">
        <v>0</v>
      </c>
      <c r="U40" s="202">
        <v>2.09</v>
      </c>
      <c r="V40" s="202">
        <v>0.31</v>
      </c>
      <c r="W40" s="202">
        <v>0.66</v>
      </c>
      <c r="X40" s="202">
        <v>1.46</v>
      </c>
      <c r="Y40" s="202">
        <v>0</v>
      </c>
      <c r="Z40" s="202">
        <v>4.12</v>
      </c>
      <c r="AA40" s="202">
        <v>1.28</v>
      </c>
      <c r="AB40" s="202">
        <v>0</v>
      </c>
      <c r="AC40" s="202">
        <v>18.62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51.37</v>
      </c>
      <c r="AJ40" s="202">
        <v>0</v>
      </c>
      <c r="AK40" s="202">
        <v>-35</v>
      </c>
      <c r="AL40" s="202">
        <v>0</v>
      </c>
      <c r="AM40" s="202">
        <v>0</v>
      </c>
      <c r="AN40" s="202">
        <v>0</v>
      </c>
      <c r="AO40" s="202">
        <v>149.24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11.99</v>
      </c>
      <c r="E41" s="202">
        <v>0</v>
      </c>
      <c r="F41" s="202">
        <v>0</v>
      </c>
      <c r="G41" s="202">
        <v>30.05</v>
      </c>
      <c r="H41" s="202">
        <v>0</v>
      </c>
      <c r="I41" s="202">
        <v>0</v>
      </c>
      <c r="J41" s="202">
        <v>38.99</v>
      </c>
      <c r="K41" s="202">
        <v>80.86</v>
      </c>
      <c r="L41" s="202">
        <v>0.31</v>
      </c>
      <c r="M41" s="202">
        <v>1.07</v>
      </c>
      <c r="N41" s="202">
        <v>1.75</v>
      </c>
      <c r="O41" s="202">
        <v>2.48</v>
      </c>
      <c r="P41" s="202">
        <v>0.92</v>
      </c>
      <c r="Q41" s="202">
        <v>0.3</v>
      </c>
      <c r="R41" s="202">
        <v>0.63</v>
      </c>
      <c r="S41" s="202">
        <v>0</v>
      </c>
      <c r="T41" s="202">
        <v>0</v>
      </c>
      <c r="U41" s="202">
        <v>2.09</v>
      </c>
      <c r="V41" s="202">
        <v>0.31</v>
      </c>
      <c r="W41" s="202">
        <v>0.66</v>
      </c>
      <c r="X41" s="202">
        <v>1.46</v>
      </c>
      <c r="Y41" s="202">
        <v>0</v>
      </c>
      <c r="Z41" s="202">
        <v>4.12</v>
      </c>
      <c r="AA41" s="202">
        <v>1.28</v>
      </c>
      <c r="AB41" s="202">
        <v>0</v>
      </c>
      <c r="AC41" s="202">
        <v>18.62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51.37</v>
      </c>
      <c r="AJ41" s="202">
        <v>0</v>
      </c>
      <c r="AK41" s="202">
        <v>-35</v>
      </c>
      <c r="AL41" s="202">
        <v>0</v>
      </c>
      <c r="AM41" s="202">
        <v>0</v>
      </c>
      <c r="AN41" s="202">
        <v>0</v>
      </c>
      <c r="AO41" s="202">
        <v>149.24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11.99</v>
      </c>
      <c r="E42" s="202">
        <v>0</v>
      </c>
      <c r="F42" s="202">
        <v>0</v>
      </c>
      <c r="G42" s="202">
        <v>30.05</v>
      </c>
      <c r="H42" s="202">
        <v>0</v>
      </c>
      <c r="I42" s="202">
        <v>0</v>
      </c>
      <c r="J42" s="202">
        <v>38.99</v>
      </c>
      <c r="K42" s="202">
        <v>109.85</v>
      </c>
      <c r="L42" s="202">
        <v>0.31</v>
      </c>
      <c r="M42" s="202">
        <v>1.07</v>
      </c>
      <c r="N42" s="202">
        <v>1.75</v>
      </c>
      <c r="O42" s="202">
        <v>2.48</v>
      </c>
      <c r="P42" s="202">
        <v>0.92</v>
      </c>
      <c r="Q42" s="202">
        <v>0.3</v>
      </c>
      <c r="R42" s="202">
        <v>0.63</v>
      </c>
      <c r="S42" s="202">
        <v>0</v>
      </c>
      <c r="T42" s="202">
        <v>0</v>
      </c>
      <c r="U42" s="202">
        <v>2.09</v>
      </c>
      <c r="V42" s="202">
        <v>0.31</v>
      </c>
      <c r="W42" s="202">
        <v>0.66</v>
      </c>
      <c r="X42" s="202">
        <v>1.46</v>
      </c>
      <c r="Y42" s="202">
        <v>0</v>
      </c>
      <c r="Z42" s="202">
        <v>4.12</v>
      </c>
      <c r="AA42" s="202">
        <v>1.28</v>
      </c>
      <c r="AB42" s="202">
        <v>0</v>
      </c>
      <c r="AC42" s="202">
        <v>18.62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51.37</v>
      </c>
      <c r="AJ42" s="202">
        <v>0</v>
      </c>
      <c r="AK42" s="202">
        <v>-35</v>
      </c>
      <c r="AL42" s="202">
        <v>0</v>
      </c>
      <c r="AM42" s="202">
        <v>0</v>
      </c>
      <c r="AN42" s="202">
        <v>0</v>
      </c>
      <c r="AO42" s="202">
        <v>149.24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11.9</v>
      </c>
      <c r="E43" s="202">
        <v>0</v>
      </c>
      <c r="F43" s="202">
        <v>0</v>
      </c>
      <c r="G43" s="202">
        <v>29.57</v>
      </c>
      <c r="H43" s="202">
        <v>0</v>
      </c>
      <c r="I43" s="202">
        <v>0</v>
      </c>
      <c r="J43" s="202">
        <v>38.99</v>
      </c>
      <c r="K43" s="202">
        <v>115.14</v>
      </c>
      <c r="L43" s="202">
        <v>0.31</v>
      </c>
      <c r="M43" s="202">
        <v>1.07</v>
      </c>
      <c r="N43" s="202">
        <v>1.75</v>
      </c>
      <c r="O43" s="202">
        <v>2.48</v>
      </c>
      <c r="P43" s="202">
        <v>0.92</v>
      </c>
      <c r="Q43" s="202">
        <v>0.3</v>
      </c>
      <c r="R43" s="202">
        <v>0.63</v>
      </c>
      <c r="S43" s="202">
        <v>0</v>
      </c>
      <c r="T43" s="202">
        <v>0</v>
      </c>
      <c r="U43" s="202">
        <v>2.09</v>
      </c>
      <c r="V43" s="202">
        <v>0.31</v>
      </c>
      <c r="W43" s="202">
        <v>0.66</v>
      </c>
      <c r="X43" s="202">
        <v>1.46</v>
      </c>
      <c r="Y43" s="202">
        <v>0</v>
      </c>
      <c r="Z43" s="202">
        <v>4.12</v>
      </c>
      <c r="AA43" s="202">
        <v>1.28</v>
      </c>
      <c r="AB43" s="202">
        <v>0</v>
      </c>
      <c r="AC43" s="202">
        <v>18.62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51.37</v>
      </c>
      <c r="AJ43" s="202">
        <v>0</v>
      </c>
      <c r="AK43" s="202">
        <v>-35</v>
      </c>
      <c r="AL43" s="202">
        <v>0</v>
      </c>
      <c r="AM43" s="202">
        <v>0</v>
      </c>
      <c r="AN43" s="202">
        <v>0</v>
      </c>
      <c r="AO43" s="202">
        <v>149.24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11.9</v>
      </c>
      <c r="E44" s="202">
        <v>0</v>
      </c>
      <c r="F44" s="202">
        <v>0</v>
      </c>
      <c r="G44" s="202">
        <v>29.57</v>
      </c>
      <c r="H44" s="202">
        <v>0</v>
      </c>
      <c r="I44" s="202">
        <v>0</v>
      </c>
      <c r="J44" s="202">
        <v>38.99</v>
      </c>
      <c r="K44" s="202">
        <v>115.14</v>
      </c>
      <c r="L44" s="202">
        <v>0.31</v>
      </c>
      <c r="M44" s="202">
        <v>1.07</v>
      </c>
      <c r="N44" s="202">
        <v>1.75</v>
      </c>
      <c r="O44" s="202">
        <v>2.48</v>
      </c>
      <c r="P44" s="202">
        <v>0.92</v>
      </c>
      <c r="Q44" s="202">
        <v>0.3</v>
      </c>
      <c r="R44" s="202">
        <v>0.63</v>
      </c>
      <c r="S44" s="202">
        <v>0</v>
      </c>
      <c r="T44" s="202">
        <v>0</v>
      </c>
      <c r="U44" s="202">
        <v>2.09</v>
      </c>
      <c r="V44" s="202">
        <v>0.31</v>
      </c>
      <c r="W44" s="202">
        <v>0.66</v>
      </c>
      <c r="X44" s="202">
        <v>1.46</v>
      </c>
      <c r="Y44" s="202">
        <v>0</v>
      </c>
      <c r="Z44" s="202">
        <v>4.12</v>
      </c>
      <c r="AA44" s="202">
        <v>1.28</v>
      </c>
      <c r="AB44" s="202">
        <v>0</v>
      </c>
      <c r="AC44" s="202">
        <v>18.62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51.37</v>
      </c>
      <c r="AJ44" s="202">
        <v>0</v>
      </c>
      <c r="AK44" s="202">
        <v>-35</v>
      </c>
      <c r="AL44" s="202">
        <v>0</v>
      </c>
      <c r="AM44" s="202">
        <v>0</v>
      </c>
      <c r="AN44" s="202">
        <v>0</v>
      </c>
      <c r="AO44" s="202">
        <v>149.24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11.9</v>
      </c>
      <c r="E45" s="202">
        <v>0</v>
      </c>
      <c r="F45" s="202">
        <v>0</v>
      </c>
      <c r="G45" s="202">
        <v>29.57</v>
      </c>
      <c r="H45" s="202">
        <v>0</v>
      </c>
      <c r="I45" s="202">
        <v>0</v>
      </c>
      <c r="J45" s="202">
        <v>38.99</v>
      </c>
      <c r="K45" s="202">
        <v>115.14</v>
      </c>
      <c r="L45" s="202">
        <v>0.31</v>
      </c>
      <c r="M45" s="202">
        <v>1.07</v>
      </c>
      <c r="N45" s="202">
        <v>1.75</v>
      </c>
      <c r="O45" s="202">
        <v>2.48</v>
      </c>
      <c r="P45" s="202">
        <v>0.92</v>
      </c>
      <c r="Q45" s="202">
        <v>0.3</v>
      </c>
      <c r="R45" s="202">
        <v>0.63</v>
      </c>
      <c r="S45" s="202">
        <v>0</v>
      </c>
      <c r="T45" s="202">
        <v>0</v>
      </c>
      <c r="U45" s="202">
        <v>2.09</v>
      </c>
      <c r="V45" s="202">
        <v>0.31</v>
      </c>
      <c r="W45" s="202">
        <v>0.66</v>
      </c>
      <c r="X45" s="202">
        <v>1.46</v>
      </c>
      <c r="Y45" s="202">
        <v>0</v>
      </c>
      <c r="Z45" s="202">
        <v>4.12</v>
      </c>
      <c r="AA45" s="202">
        <v>1.28</v>
      </c>
      <c r="AB45" s="202">
        <v>0</v>
      </c>
      <c r="AC45" s="202">
        <v>18.62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51.37</v>
      </c>
      <c r="AJ45" s="202">
        <v>0</v>
      </c>
      <c r="AK45" s="202">
        <v>-35</v>
      </c>
      <c r="AL45" s="202">
        <v>0</v>
      </c>
      <c r="AM45" s="202">
        <v>0</v>
      </c>
      <c r="AN45" s="202">
        <v>0</v>
      </c>
      <c r="AO45" s="202">
        <v>149.24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11.9</v>
      </c>
      <c r="E46" s="202">
        <v>0</v>
      </c>
      <c r="F46" s="202">
        <v>0</v>
      </c>
      <c r="G46" s="202">
        <v>29.57</v>
      </c>
      <c r="H46" s="202">
        <v>0</v>
      </c>
      <c r="I46" s="202">
        <v>0</v>
      </c>
      <c r="J46" s="202">
        <v>38.99</v>
      </c>
      <c r="K46" s="202">
        <v>115.14</v>
      </c>
      <c r="L46" s="202">
        <v>0.31</v>
      </c>
      <c r="M46" s="202">
        <v>1.07</v>
      </c>
      <c r="N46" s="202">
        <v>1.75</v>
      </c>
      <c r="O46" s="202">
        <v>2.48</v>
      </c>
      <c r="P46" s="202">
        <v>0.92</v>
      </c>
      <c r="Q46" s="202">
        <v>0.3</v>
      </c>
      <c r="R46" s="202">
        <v>0.63</v>
      </c>
      <c r="S46" s="202">
        <v>0</v>
      </c>
      <c r="T46" s="202">
        <v>0</v>
      </c>
      <c r="U46" s="202">
        <v>2.09</v>
      </c>
      <c r="V46" s="202">
        <v>0.31</v>
      </c>
      <c r="W46" s="202">
        <v>0.66</v>
      </c>
      <c r="X46" s="202">
        <v>1.46</v>
      </c>
      <c r="Y46" s="202">
        <v>0</v>
      </c>
      <c r="Z46" s="202">
        <v>4.12</v>
      </c>
      <c r="AA46" s="202">
        <v>1.28</v>
      </c>
      <c r="AB46" s="202">
        <v>0</v>
      </c>
      <c r="AC46" s="202">
        <v>18.62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51.37</v>
      </c>
      <c r="AJ46" s="202">
        <v>0</v>
      </c>
      <c r="AK46" s="202">
        <v>-35</v>
      </c>
      <c r="AL46" s="202">
        <v>0</v>
      </c>
      <c r="AM46" s="202">
        <v>0</v>
      </c>
      <c r="AN46" s="202">
        <v>0</v>
      </c>
      <c r="AO46" s="202">
        <v>149.24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11.9</v>
      </c>
      <c r="E47" s="202">
        <v>0</v>
      </c>
      <c r="F47" s="202">
        <v>0</v>
      </c>
      <c r="G47" s="202">
        <v>29.57</v>
      </c>
      <c r="H47" s="202">
        <v>0</v>
      </c>
      <c r="I47" s="202">
        <v>0</v>
      </c>
      <c r="J47" s="202">
        <v>38.99</v>
      </c>
      <c r="K47" s="202">
        <v>115.57</v>
      </c>
      <c r="L47" s="202">
        <v>6.01</v>
      </c>
      <c r="M47" s="202">
        <v>1.07</v>
      </c>
      <c r="N47" s="202">
        <v>1.75</v>
      </c>
      <c r="O47" s="202">
        <v>2.48</v>
      </c>
      <c r="P47" s="202">
        <v>0.92</v>
      </c>
      <c r="Q47" s="202">
        <v>3.96</v>
      </c>
      <c r="R47" s="202">
        <v>8.73</v>
      </c>
      <c r="S47" s="202">
        <v>0</v>
      </c>
      <c r="T47" s="202">
        <v>0</v>
      </c>
      <c r="U47" s="202">
        <v>2.09</v>
      </c>
      <c r="V47" s="202">
        <v>0.31</v>
      </c>
      <c r="W47" s="202">
        <v>0.66</v>
      </c>
      <c r="X47" s="202">
        <v>1.46</v>
      </c>
      <c r="Y47" s="202">
        <v>0</v>
      </c>
      <c r="Z47" s="202">
        <v>3.33</v>
      </c>
      <c r="AA47" s="202">
        <v>1.03</v>
      </c>
      <c r="AB47" s="202">
        <v>0</v>
      </c>
      <c r="AC47" s="202">
        <v>18.62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51.37</v>
      </c>
      <c r="AJ47" s="202">
        <v>0</v>
      </c>
      <c r="AK47" s="202">
        <v>-35</v>
      </c>
      <c r="AL47" s="202">
        <v>0</v>
      </c>
      <c r="AM47" s="202">
        <v>0</v>
      </c>
      <c r="AN47" s="202">
        <v>0</v>
      </c>
      <c r="AO47" s="202">
        <v>149.24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11.9</v>
      </c>
      <c r="E48" s="202">
        <v>0</v>
      </c>
      <c r="F48" s="202">
        <v>0</v>
      </c>
      <c r="G48" s="202">
        <v>29.57</v>
      </c>
      <c r="H48" s="202">
        <v>0</v>
      </c>
      <c r="I48" s="202">
        <v>0</v>
      </c>
      <c r="J48" s="202">
        <v>38.99</v>
      </c>
      <c r="K48" s="202">
        <v>115.57</v>
      </c>
      <c r="L48" s="202">
        <v>6.01</v>
      </c>
      <c r="M48" s="202">
        <v>1.07</v>
      </c>
      <c r="N48" s="202">
        <v>1.75</v>
      </c>
      <c r="O48" s="202">
        <v>2.48</v>
      </c>
      <c r="P48" s="202">
        <v>0.92</v>
      </c>
      <c r="Q48" s="202">
        <v>3.96</v>
      </c>
      <c r="R48" s="202">
        <v>8.73</v>
      </c>
      <c r="S48" s="202">
        <v>0</v>
      </c>
      <c r="T48" s="202">
        <v>0</v>
      </c>
      <c r="U48" s="202">
        <v>2.09</v>
      </c>
      <c r="V48" s="202">
        <v>0.31</v>
      </c>
      <c r="W48" s="202">
        <v>0.66</v>
      </c>
      <c r="X48" s="202">
        <v>1.46</v>
      </c>
      <c r="Y48" s="202">
        <v>0</v>
      </c>
      <c r="Z48" s="202">
        <v>3.33</v>
      </c>
      <c r="AA48" s="202">
        <v>1.03</v>
      </c>
      <c r="AB48" s="202">
        <v>0</v>
      </c>
      <c r="AC48" s="202">
        <v>18.62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51.37</v>
      </c>
      <c r="AJ48" s="202">
        <v>0</v>
      </c>
      <c r="AK48" s="202">
        <v>-35</v>
      </c>
      <c r="AL48" s="202">
        <v>0</v>
      </c>
      <c r="AM48" s="202">
        <v>0</v>
      </c>
      <c r="AN48" s="202">
        <v>0</v>
      </c>
      <c r="AO48" s="202">
        <v>149.24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11.9</v>
      </c>
      <c r="E49" s="202">
        <v>0</v>
      </c>
      <c r="F49" s="202">
        <v>0</v>
      </c>
      <c r="G49" s="202">
        <v>29.57</v>
      </c>
      <c r="H49" s="202">
        <v>0</v>
      </c>
      <c r="I49" s="202">
        <v>0</v>
      </c>
      <c r="J49" s="202">
        <v>38.99</v>
      </c>
      <c r="K49" s="202">
        <v>115.57</v>
      </c>
      <c r="L49" s="202">
        <v>6.01</v>
      </c>
      <c r="M49" s="202">
        <v>1.07</v>
      </c>
      <c r="N49" s="202">
        <v>1.75</v>
      </c>
      <c r="O49" s="202">
        <v>2.48</v>
      </c>
      <c r="P49" s="202">
        <v>0.92</v>
      </c>
      <c r="Q49" s="202">
        <v>3.96</v>
      </c>
      <c r="R49" s="202">
        <v>8.73</v>
      </c>
      <c r="S49" s="202">
        <v>0</v>
      </c>
      <c r="T49" s="202">
        <v>0</v>
      </c>
      <c r="U49" s="202">
        <v>2.09</v>
      </c>
      <c r="V49" s="202">
        <v>0.31</v>
      </c>
      <c r="W49" s="202">
        <v>0.66</v>
      </c>
      <c r="X49" s="202">
        <v>1.46</v>
      </c>
      <c r="Y49" s="202">
        <v>0</v>
      </c>
      <c r="Z49" s="202">
        <v>64.650000000000006</v>
      </c>
      <c r="AA49" s="202">
        <v>1.33</v>
      </c>
      <c r="AB49" s="202">
        <v>0</v>
      </c>
      <c r="AC49" s="202">
        <v>18.62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51.37</v>
      </c>
      <c r="AJ49" s="202">
        <v>0</v>
      </c>
      <c r="AK49" s="202">
        <v>-35</v>
      </c>
      <c r="AL49" s="202">
        <v>0</v>
      </c>
      <c r="AM49" s="202">
        <v>0</v>
      </c>
      <c r="AN49" s="202">
        <v>0</v>
      </c>
      <c r="AO49" s="202">
        <v>149.24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11.9</v>
      </c>
      <c r="E50" s="202">
        <v>0</v>
      </c>
      <c r="F50" s="202">
        <v>0</v>
      </c>
      <c r="G50" s="202">
        <v>29.57</v>
      </c>
      <c r="H50" s="202">
        <v>0</v>
      </c>
      <c r="I50" s="202">
        <v>0</v>
      </c>
      <c r="J50" s="202">
        <v>38.99</v>
      </c>
      <c r="K50" s="202">
        <v>115.57</v>
      </c>
      <c r="L50" s="202">
        <v>6.01</v>
      </c>
      <c r="M50" s="202">
        <v>1.07</v>
      </c>
      <c r="N50" s="202">
        <v>1.75</v>
      </c>
      <c r="O50" s="202">
        <v>2.48</v>
      </c>
      <c r="P50" s="202">
        <v>0.92</v>
      </c>
      <c r="Q50" s="202">
        <v>3.96</v>
      </c>
      <c r="R50" s="202">
        <v>8.73</v>
      </c>
      <c r="S50" s="202">
        <v>0</v>
      </c>
      <c r="T50" s="202">
        <v>0</v>
      </c>
      <c r="U50" s="202">
        <v>2.09</v>
      </c>
      <c r="V50" s="202">
        <v>0.31</v>
      </c>
      <c r="W50" s="202">
        <v>0.66</v>
      </c>
      <c r="X50" s="202">
        <v>1.46</v>
      </c>
      <c r="Y50" s="202">
        <v>0</v>
      </c>
      <c r="Z50" s="202">
        <v>45.33</v>
      </c>
      <c r="AA50" s="202">
        <v>1.33</v>
      </c>
      <c r="AB50" s="202">
        <v>0</v>
      </c>
      <c r="AC50" s="202">
        <v>18.62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51.37</v>
      </c>
      <c r="AJ50" s="202">
        <v>0</v>
      </c>
      <c r="AK50" s="202">
        <v>-35</v>
      </c>
      <c r="AL50" s="202">
        <v>0</v>
      </c>
      <c r="AM50" s="202">
        <v>0</v>
      </c>
      <c r="AN50" s="202">
        <v>0</v>
      </c>
      <c r="AO50" s="202">
        <v>149.24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11.76</v>
      </c>
      <c r="E51" s="202">
        <v>0</v>
      </c>
      <c r="F51" s="202">
        <v>0</v>
      </c>
      <c r="G51" s="202">
        <v>29.57</v>
      </c>
      <c r="H51" s="202">
        <v>0</v>
      </c>
      <c r="I51" s="202">
        <v>0</v>
      </c>
      <c r="J51" s="202">
        <v>38.99</v>
      </c>
      <c r="K51" s="202">
        <v>115.57</v>
      </c>
      <c r="L51" s="202">
        <v>6.01</v>
      </c>
      <c r="M51" s="202">
        <v>1.07</v>
      </c>
      <c r="N51" s="202">
        <v>1.75</v>
      </c>
      <c r="O51" s="202">
        <v>2.48</v>
      </c>
      <c r="P51" s="202">
        <v>0.92</v>
      </c>
      <c r="Q51" s="202">
        <v>3.96</v>
      </c>
      <c r="R51" s="202">
        <v>8.73</v>
      </c>
      <c r="S51" s="202">
        <v>0</v>
      </c>
      <c r="T51" s="202">
        <v>0</v>
      </c>
      <c r="U51" s="202">
        <v>1.96</v>
      </c>
      <c r="V51" s="202">
        <v>0.31</v>
      </c>
      <c r="W51" s="202">
        <v>0.66</v>
      </c>
      <c r="X51" s="202">
        <v>1.46</v>
      </c>
      <c r="Y51" s="202">
        <v>0</v>
      </c>
      <c r="Z51" s="202">
        <v>35.659999999999997</v>
      </c>
      <c r="AA51" s="202">
        <v>1.33</v>
      </c>
      <c r="AB51" s="202">
        <v>0</v>
      </c>
      <c r="AC51" s="202">
        <v>18.62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52.57</v>
      </c>
      <c r="AJ51" s="202">
        <v>0</v>
      </c>
      <c r="AK51" s="202">
        <v>-35</v>
      </c>
      <c r="AL51" s="202">
        <v>0</v>
      </c>
      <c r="AM51" s="202">
        <v>0</v>
      </c>
      <c r="AN51" s="202">
        <v>0</v>
      </c>
      <c r="AO51" s="202">
        <v>141.46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11.76</v>
      </c>
      <c r="E52" s="202">
        <v>0</v>
      </c>
      <c r="F52" s="202">
        <v>0</v>
      </c>
      <c r="G52" s="202">
        <v>29.57</v>
      </c>
      <c r="H52" s="202">
        <v>0</v>
      </c>
      <c r="I52" s="202">
        <v>0</v>
      </c>
      <c r="J52" s="202">
        <v>38.99</v>
      </c>
      <c r="K52" s="202">
        <v>115.57</v>
      </c>
      <c r="L52" s="202">
        <v>6.01</v>
      </c>
      <c r="M52" s="202">
        <v>1.07</v>
      </c>
      <c r="N52" s="202">
        <v>1.75</v>
      </c>
      <c r="O52" s="202">
        <v>2.48</v>
      </c>
      <c r="P52" s="202">
        <v>0.92</v>
      </c>
      <c r="Q52" s="202">
        <v>3.96</v>
      </c>
      <c r="R52" s="202">
        <v>8.73</v>
      </c>
      <c r="S52" s="202">
        <v>0</v>
      </c>
      <c r="T52" s="202">
        <v>0</v>
      </c>
      <c r="U52" s="202">
        <v>1.86</v>
      </c>
      <c r="V52" s="202">
        <v>0.31</v>
      </c>
      <c r="W52" s="202">
        <v>0.66</v>
      </c>
      <c r="X52" s="202">
        <v>1.46</v>
      </c>
      <c r="Y52" s="202">
        <v>0</v>
      </c>
      <c r="Z52" s="202">
        <v>26</v>
      </c>
      <c r="AA52" s="202">
        <v>1.33</v>
      </c>
      <c r="AB52" s="202">
        <v>0</v>
      </c>
      <c r="AC52" s="202">
        <v>18.62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52.57</v>
      </c>
      <c r="AJ52" s="202">
        <v>0</v>
      </c>
      <c r="AK52" s="202">
        <v>-35</v>
      </c>
      <c r="AL52" s="202">
        <v>0</v>
      </c>
      <c r="AM52" s="202">
        <v>0</v>
      </c>
      <c r="AN52" s="202">
        <v>0</v>
      </c>
      <c r="AO52" s="202">
        <v>141.46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11.76</v>
      </c>
      <c r="E53" s="202">
        <v>0</v>
      </c>
      <c r="F53" s="202">
        <v>0</v>
      </c>
      <c r="G53" s="202">
        <v>29.57</v>
      </c>
      <c r="H53" s="202">
        <v>0</v>
      </c>
      <c r="I53" s="202">
        <v>0</v>
      </c>
      <c r="J53" s="202">
        <v>38.99</v>
      </c>
      <c r="K53" s="202">
        <v>115.57</v>
      </c>
      <c r="L53" s="202">
        <v>6.01</v>
      </c>
      <c r="M53" s="202">
        <v>1.07</v>
      </c>
      <c r="N53" s="202">
        <v>1.75</v>
      </c>
      <c r="O53" s="202">
        <v>2.48</v>
      </c>
      <c r="P53" s="202">
        <v>0.92</v>
      </c>
      <c r="Q53" s="202">
        <v>3.96</v>
      </c>
      <c r="R53" s="202">
        <v>8.73</v>
      </c>
      <c r="S53" s="202">
        <v>0</v>
      </c>
      <c r="T53" s="202">
        <v>0</v>
      </c>
      <c r="U53" s="202">
        <v>1.74</v>
      </c>
      <c r="V53" s="202">
        <v>0.31</v>
      </c>
      <c r="W53" s="202">
        <v>0.66</v>
      </c>
      <c r="X53" s="202">
        <v>1.46</v>
      </c>
      <c r="Y53" s="202">
        <v>0</v>
      </c>
      <c r="Z53" s="202">
        <v>4.74</v>
      </c>
      <c r="AA53" s="202">
        <v>1.33</v>
      </c>
      <c r="AB53" s="202">
        <v>0</v>
      </c>
      <c r="AC53" s="202">
        <v>33.22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52.57</v>
      </c>
      <c r="AJ53" s="202">
        <v>0</v>
      </c>
      <c r="AK53" s="202">
        <v>-35</v>
      </c>
      <c r="AL53" s="202">
        <v>0</v>
      </c>
      <c r="AM53" s="202">
        <v>0</v>
      </c>
      <c r="AN53" s="202">
        <v>0</v>
      </c>
      <c r="AO53" s="202">
        <v>141.46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11.76</v>
      </c>
      <c r="E54" s="202">
        <v>0</v>
      </c>
      <c r="F54" s="202">
        <v>0</v>
      </c>
      <c r="G54" s="202">
        <v>29.57</v>
      </c>
      <c r="H54" s="202">
        <v>0</v>
      </c>
      <c r="I54" s="202">
        <v>0</v>
      </c>
      <c r="J54" s="202">
        <v>38.99</v>
      </c>
      <c r="K54" s="202">
        <v>115.57</v>
      </c>
      <c r="L54" s="202">
        <v>6.01</v>
      </c>
      <c r="M54" s="202">
        <v>1.07</v>
      </c>
      <c r="N54" s="202">
        <v>1.75</v>
      </c>
      <c r="O54" s="202">
        <v>2.48</v>
      </c>
      <c r="P54" s="202">
        <v>0.92</v>
      </c>
      <c r="Q54" s="202">
        <v>3.96</v>
      </c>
      <c r="R54" s="202">
        <v>8.73</v>
      </c>
      <c r="S54" s="202">
        <v>0</v>
      </c>
      <c r="T54" s="202">
        <v>0</v>
      </c>
      <c r="U54" s="202">
        <v>1.74</v>
      </c>
      <c r="V54" s="202">
        <v>0.31</v>
      </c>
      <c r="W54" s="202">
        <v>0.66</v>
      </c>
      <c r="X54" s="202">
        <v>1.46</v>
      </c>
      <c r="Y54" s="202">
        <v>0</v>
      </c>
      <c r="Z54" s="202">
        <v>4.74</v>
      </c>
      <c r="AA54" s="202">
        <v>1.33</v>
      </c>
      <c r="AB54" s="202">
        <v>0</v>
      </c>
      <c r="AC54" s="202">
        <v>33.22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52.57</v>
      </c>
      <c r="AJ54" s="202">
        <v>0</v>
      </c>
      <c r="AK54" s="202">
        <v>-35</v>
      </c>
      <c r="AL54" s="202">
        <v>0</v>
      </c>
      <c r="AM54" s="202">
        <v>0</v>
      </c>
      <c r="AN54" s="202">
        <v>0</v>
      </c>
      <c r="AO54" s="202">
        <v>141.46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11.76</v>
      </c>
      <c r="E55" s="202">
        <v>0</v>
      </c>
      <c r="F55" s="202">
        <v>0</v>
      </c>
      <c r="G55" s="202">
        <v>29.57</v>
      </c>
      <c r="H55" s="202">
        <v>0</v>
      </c>
      <c r="I55" s="202">
        <v>0</v>
      </c>
      <c r="J55" s="202">
        <v>38.99</v>
      </c>
      <c r="K55" s="202">
        <v>115.57</v>
      </c>
      <c r="L55" s="202">
        <v>6.01</v>
      </c>
      <c r="M55" s="202">
        <v>1.07</v>
      </c>
      <c r="N55" s="202">
        <v>1.75</v>
      </c>
      <c r="O55" s="202">
        <v>2.48</v>
      </c>
      <c r="P55" s="202">
        <v>1.03</v>
      </c>
      <c r="Q55" s="202">
        <v>3.96</v>
      </c>
      <c r="R55" s="202">
        <v>8.73</v>
      </c>
      <c r="S55" s="202">
        <v>0</v>
      </c>
      <c r="T55" s="202">
        <v>0</v>
      </c>
      <c r="U55" s="202">
        <v>1.74</v>
      </c>
      <c r="V55" s="202">
        <v>0.31</v>
      </c>
      <c r="W55" s="202">
        <v>0.66</v>
      </c>
      <c r="X55" s="202">
        <v>1.46</v>
      </c>
      <c r="Y55" s="202">
        <v>0</v>
      </c>
      <c r="Z55" s="202">
        <v>4.74</v>
      </c>
      <c r="AA55" s="202">
        <v>1.33</v>
      </c>
      <c r="AB55" s="202">
        <v>0</v>
      </c>
      <c r="AC55" s="202">
        <v>16.61</v>
      </c>
      <c r="AD55" s="202">
        <v>17.54</v>
      </c>
      <c r="AE55" s="202">
        <v>0</v>
      </c>
      <c r="AF55" s="202">
        <v>0</v>
      </c>
      <c r="AG55" s="202">
        <v>0</v>
      </c>
      <c r="AH55" s="202">
        <v>0</v>
      </c>
      <c r="AI55" s="202">
        <v>52.57</v>
      </c>
      <c r="AJ55" s="202">
        <v>0</v>
      </c>
      <c r="AK55" s="202">
        <v>-35</v>
      </c>
      <c r="AL55" s="202">
        <v>0</v>
      </c>
      <c r="AM55" s="202">
        <v>0</v>
      </c>
      <c r="AN55" s="202">
        <v>0</v>
      </c>
      <c r="AO55" s="202">
        <v>141.46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11.76</v>
      </c>
      <c r="E56" s="202">
        <v>0</v>
      </c>
      <c r="F56" s="202">
        <v>0</v>
      </c>
      <c r="G56" s="202">
        <v>29.57</v>
      </c>
      <c r="H56" s="202">
        <v>0</v>
      </c>
      <c r="I56" s="202">
        <v>0</v>
      </c>
      <c r="J56" s="202">
        <v>38.99</v>
      </c>
      <c r="K56" s="202">
        <v>115.57</v>
      </c>
      <c r="L56" s="202">
        <v>6.01</v>
      </c>
      <c r="M56" s="202">
        <v>1.07</v>
      </c>
      <c r="N56" s="202">
        <v>1.75</v>
      </c>
      <c r="O56" s="202">
        <v>2.48</v>
      </c>
      <c r="P56" s="202">
        <v>0.92</v>
      </c>
      <c r="Q56" s="202">
        <v>3.96</v>
      </c>
      <c r="R56" s="202">
        <v>8.73</v>
      </c>
      <c r="S56" s="202">
        <v>0</v>
      </c>
      <c r="T56" s="202">
        <v>0</v>
      </c>
      <c r="U56" s="202">
        <v>1.74</v>
      </c>
      <c r="V56" s="202">
        <v>0.31</v>
      </c>
      <c r="W56" s="202">
        <v>0.66</v>
      </c>
      <c r="X56" s="202">
        <v>1.46</v>
      </c>
      <c r="Y56" s="202">
        <v>0</v>
      </c>
      <c r="Z56" s="202">
        <v>4.74</v>
      </c>
      <c r="AA56" s="202">
        <v>1.33</v>
      </c>
      <c r="AB56" s="202">
        <v>0</v>
      </c>
      <c r="AC56" s="202">
        <v>16.61</v>
      </c>
      <c r="AD56" s="202">
        <v>17.54</v>
      </c>
      <c r="AE56" s="202">
        <v>0</v>
      </c>
      <c r="AF56" s="202">
        <v>0</v>
      </c>
      <c r="AG56" s="202">
        <v>0</v>
      </c>
      <c r="AH56" s="202">
        <v>0</v>
      </c>
      <c r="AI56" s="202">
        <v>52.57</v>
      </c>
      <c r="AJ56" s="202">
        <v>0</v>
      </c>
      <c r="AK56" s="202">
        <v>-35</v>
      </c>
      <c r="AL56" s="202">
        <v>0</v>
      </c>
      <c r="AM56" s="202">
        <v>0</v>
      </c>
      <c r="AN56" s="202">
        <v>0</v>
      </c>
      <c r="AO56" s="202">
        <v>141.46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11.76</v>
      </c>
      <c r="E57" s="202">
        <v>0</v>
      </c>
      <c r="F57" s="202">
        <v>0</v>
      </c>
      <c r="G57" s="202">
        <v>29.57</v>
      </c>
      <c r="H57" s="202">
        <v>0</v>
      </c>
      <c r="I57" s="202">
        <v>0</v>
      </c>
      <c r="J57" s="202">
        <v>38.99</v>
      </c>
      <c r="K57" s="202">
        <v>115.57</v>
      </c>
      <c r="L57" s="202">
        <v>6.01</v>
      </c>
      <c r="M57" s="202">
        <v>1.07</v>
      </c>
      <c r="N57" s="202">
        <v>1.75</v>
      </c>
      <c r="O57" s="202">
        <v>2.48</v>
      </c>
      <c r="P57" s="202">
        <v>0.92</v>
      </c>
      <c r="Q57" s="202">
        <v>3.96</v>
      </c>
      <c r="R57" s="202">
        <v>8.73</v>
      </c>
      <c r="S57" s="202">
        <v>0</v>
      </c>
      <c r="T57" s="202">
        <v>0</v>
      </c>
      <c r="U57" s="202">
        <v>1.74</v>
      </c>
      <c r="V57" s="202">
        <v>0.31</v>
      </c>
      <c r="W57" s="202">
        <v>0.66</v>
      </c>
      <c r="X57" s="202">
        <v>1.46</v>
      </c>
      <c r="Y57" s="202">
        <v>0</v>
      </c>
      <c r="Z57" s="202">
        <v>4.74</v>
      </c>
      <c r="AA57" s="202">
        <v>1.33</v>
      </c>
      <c r="AB57" s="202">
        <v>0</v>
      </c>
      <c r="AC57" s="202">
        <v>16.61</v>
      </c>
      <c r="AD57" s="202">
        <v>17.54</v>
      </c>
      <c r="AE57" s="202">
        <v>0</v>
      </c>
      <c r="AF57" s="202">
        <v>0</v>
      </c>
      <c r="AG57" s="202">
        <v>0</v>
      </c>
      <c r="AH57" s="202">
        <v>0</v>
      </c>
      <c r="AI57" s="202">
        <v>52.57</v>
      </c>
      <c r="AJ57" s="202">
        <v>0</v>
      </c>
      <c r="AK57" s="202">
        <v>-35</v>
      </c>
      <c r="AL57" s="202">
        <v>0</v>
      </c>
      <c r="AM57" s="202">
        <v>0</v>
      </c>
      <c r="AN57" s="202">
        <v>0</v>
      </c>
      <c r="AO57" s="202">
        <v>141.46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11.76</v>
      </c>
      <c r="E58" s="202">
        <v>0</v>
      </c>
      <c r="F58" s="202">
        <v>0</v>
      </c>
      <c r="G58" s="202">
        <v>29.57</v>
      </c>
      <c r="H58" s="202">
        <v>0</v>
      </c>
      <c r="I58" s="202">
        <v>0</v>
      </c>
      <c r="J58" s="202">
        <v>38.99</v>
      </c>
      <c r="K58" s="202">
        <v>115.57</v>
      </c>
      <c r="L58" s="202">
        <v>6.01</v>
      </c>
      <c r="M58" s="202">
        <v>1.07</v>
      </c>
      <c r="N58" s="202">
        <v>1.75</v>
      </c>
      <c r="O58" s="202">
        <v>2.48</v>
      </c>
      <c r="P58" s="202">
        <v>0.92</v>
      </c>
      <c r="Q58" s="202">
        <v>3.96</v>
      </c>
      <c r="R58" s="202">
        <v>8.73</v>
      </c>
      <c r="S58" s="202">
        <v>0</v>
      </c>
      <c r="T58" s="202">
        <v>0</v>
      </c>
      <c r="U58" s="202">
        <v>1.74</v>
      </c>
      <c r="V58" s="202">
        <v>0.31</v>
      </c>
      <c r="W58" s="202">
        <v>0.66</v>
      </c>
      <c r="X58" s="202">
        <v>1.46</v>
      </c>
      <c r="Y58" s="202">
        <v>0</v>
      </c>
      <c r="Z58" s="202">
        <v>4.74</v>
      </c>
      <c r="AA58" s="202">
        <v>1.33</v>
      </c>
      <c r="AB58" s="202">
        <v>0</v>
      </c>
      <c r="AC58" s="202">
        <v>16.61</v>
      </c>
      <c r="AD58" s="202">
        <v>17.54</v>
      </c>
      <c r="AE58" s="202">
        <v>0</v>
      </c>
      <c r="AF58" s="202">
        <v>0</v>
      </c>
      <c r="AG58" s="202">
        <v>0</v>
      </c>
      <c r="AH58" s="202">
        <v>0</v>
      </c>
      <c r="AI58" s="202">
        <v>52.57</v>
      </c>
      <c r="AJ58" s="202">
        <v>0</v>
      </c>
      <c r="AK58" s="202">
        <v>-35</v>
      </c>
      <c r="AL58" s="202">
        <v>0</v>
      </c>
      <c r="AM58" s="202">
        <v>0</v>
      </c>
      <c r="AN58" s="202">
        <v>0</v>
      </c>
      <c r="AO58" s="202">
        <v>141.46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11.76</v>
      </c>
      <c r="E59" s="202">
        <v>0</v>
      </c>
      <c r="F59" s="202">
        <v>0</v>
      </c>
      <c r="G59" s="202">
        <v>29.57</v>
      </c>
      <c r="H59" s="202">
        <v>0</v>
      </c>
      <c r="I59" s="202">
        <v>0</v>
      </c>
      <c r="J59" s="202">
        <v>38.99</v>
      </c>
      <c r="K59" s="202">
        <v>115.57</v>
      </c>
      <c r="L59" s="202">
        <v>6.01</v>
      </c>
      <c r="M59" s="202">
        <v>1.07</v>
      </c>
      <c r="N59" s="202">
        <v>1.75</v>
      </c>
      <c r="O59" s="202">
        <v>2.48</v>
      </c>
      <c r="P59" s="202">
        <v>0.92</v>
      </c>
      <c r="Q59" s="202">
        <v>3.96</v>
      </c>
      <c r="R59" s="202">
        <v>8.73</v>
      </c>
      <c r="S59" s="202">
        <v>0</v>
      </c>
      <c r="T59" s="202">
        <v>0</v>
      </c>
      <c r="U59" s="202">
        <v>1.74</v>
      </c>
      <c r="V59" s="202">
        <v>0.31</v>
      </c>
      <c r="W59" s="202">
        <v>0.66</v>
      </c>
      <c r="X59" s="202">
        <v>1.46</v>
      </c>
      <c r="Y59" s="202">
        <v>0</v>
      </c>
      <c r="Z59" s="202">
        <v>4.74</v>
      </c>
      <c r="AA59" s="202">
        <v>1.33</v>
      </c>
      <c r="AB59" s="202">
        <v>0</v>
      </c>
      <c r="AC59" s="202">
        <v>16.61</v>
      </c>
      <c r="AD59" s="202">
        <v>17.54</v>
      </c>
      <c r="AE59" s="202">
        <v>0</v>
      </c>
      <c r="AF59" s="202">
        <v>0</v>
      </c>
      <c r="AG59" s="202">
        <v>0</v>
      </c>
      <c r="AH59" s="202">
        <v>0</v>
      </c>
      <c r="AI59" s="202">
        <v>52.57</v>
      </c>
      <c r="AJ59" s="202">
        <v>0</v>
      </c>
      <c r="AK59" s="202">
        <v>-35</v>
      </c>
      <c r="AL59" s="202">
        <v>0</v>
      </c>
      <c r="AM59" s="202">
        <v>0</v>
      </c>
      <c r="AN59" s="202">
        <v>0</v>
      </c>
      <c r="AO59" s="202">
        <v>141.46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11.76</v>
      </c>
      <c r="E60" s="202">
        <v>0</v>
      </c>
      <c r="F60" s="202">
        <v>0</v>
      </c>
      <c r="G60" s="202">
        <v>29.57</v>
      </c>
      <c r="H60" s="202">
        <v>0</v>
      </c>
      <c r="I60" s="202">
        <v>0</v>
      </c>
      <c r="J60" s="202">
        <v>38.99</v>
      </c>
      <c r="K60" s="202">
        <v>115.57</v>
      </c>
      <c r="L60" s="202">
        <v>6.01</v>
      </c>
      <c r="M60" s="202">
        <v>1.07</v>
      </c>
      <c r="N60" s="202">
        <v>1.75</v>
      </c>
      <c r="O60" s="202">
        <v>2.48</v>
      </c>
      <c r="P60" s="202">
        <v>0.92</v>
      </c>
      <c r="Q60" s="202">
        <v>3.96</v>
      </c>
      <c r="R60" s="202">
        <v>8.73</v>
      </c>
      <c r="S60" s="202">
        <v>0</v>
      </c>
      <c r="T60" s="202">
        <v>0</v>
      </c>
      <c r="U60" s="202">
        <v>1.74</v>
      </c>
      <c r="V60" s="202">
        <v>0.31</v>
      </c>
      <c r="W60" s="202">
        <v>0.66</v>
      </c>
      <c r="X60" s="202">
        <v>1.46</v>
      </c>
      <c r="Y60" s="202">
        <v>0</v>
      </c>
      <c r="Z60" s="202">
        <v>4.74</v>
      </c>
      <c r="AA60" s="202">
        <v>1.33</v>
      </c>
      <c r="AB60" s="202">
        <v>0</v>
      </c>
      <c r="AC60" s="202">
        <v>16.61</v>
      </c>
      <c r="AD60" s="202">
        <v>17.54</v>
      </c>
      <c r="AE60" s="202">
        <v>0</v>
      </c>
      <c r="AF60" s="202">
        <v>0</v>
      </c>
      <c r="AG60" s="202">
        <v>0</v>
      </c>
      <c r="AH60" s="202">
        <v>0</v>
      </c>
      <c r="AI60" s="202">
        <v>53.27</v>
      </c>
      <c r="AJ60" s="202">
        <v>0</v>
      </c>
      <c r="AK60" s="202">
        <v>-35</v>
      </c>
      <c r="AL60" s="202">
        <v>0</v>
      </c>
      <c r="AM60" s="202">
        <v>0</v>
      </c>
      <c r="AN60" s="202">
        <v>0</v>
      </c>
      <c r="AO60" s="202">
        <v>141.46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11.76</v>
      </c>
      <c r="E61" s="202">
        <v>0</v>
      </c>
      <c r="F61" s="202">
        <v>0</v>
      </c>
      <c r="G61" s="202">
        <v>29.57</v>
      </c>
      <c r="H61" s="202">
        <v>0</v>
      </c>
      <c r="I61" s="202">
        <v>0</v>
      </c>
      <c r="J61" s="202">
        <v>38.99</v>
      </c>
      <c r="K61" s="202">
        <v>77.680000000000007</v>
      </c>
      <c r="L61" s="202">
        <v>0.31</v>
      </c>
      <c r="M61" s="202">
        <v>1.07</v>
      </c>
      <c r="N61" s="202">
        <v>1.75</v>
      </c>
      <c r="O61" s="202">
        <v>2.48</v>
      </c>
      <c r="P61" s="202">
        <v>0.92</v>
      </c>
      <c r="Q61" s="202">
        <v>0.3</v>
      </c>
      <c r="R61" s="202">
        <v>0.63</v>
      </c>
      <c r="S61" s="202">
        <v>0</v>
      </c>
      <c r="T61" s="202">
        <v>0</v>
      </c>
      <c r="U61" s="202">
        <v>1.74</v>
      </c>
      <c r="V61" s="202">
        <v>0.31</v>
      </c>
      <c r="W61" s="202">
        <v>0.66</v>
      </c>
      <c r="X61" s="202">
        <v>1.46</v>
      </c>
      <c r="Y61" s="202">
        <v>0</v>
      </c>
      <c r="Z61" s="202">
        <v>4.74</v>
      </c>
      <c r="AA61" s="202">
        <v>1.33</v>
      </c>
      <c r="AB61" s="202">
        <v>0</v>
      </c>
      <c r="AC61" s="202">
        <v>2.78</v>
      </c>
      <c r="AD61" s="202">
        <v>17.54</v>
      </c>
      <c r="AE61" s="202">
        <v>0</v>
      </c>
      <c r="AF61" s="202">
        <v>0</v>
      </c>
      <c r="AG61" s="202">
        <v>0</v>
      </c>
      <c r="AH61" s="202">
        <v>0</v>
      </c>
      <c r="AI61" s="202">
        <v>53.27</v>
      </c>
      <c r="AJ61" s="202">
        <v>0</v>
      </c>
      <c r="AK61" s="202">
        <v>-35</v>
      </c>
      <c r="AL61" s="202">
        <v>0</v>
      </c>
      <c r="AM61" s="202">
        <v>0</v>
      </c>
      <c r="AN61" s="202">
        <v>0</v>
      </c>
      <c r="AO61" s="202">
        <v>141.46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11.76</v>
      </c>
      <c r="E62" s="202">
        <v>0</v>
      </c>
      <c r="F62" s="202">
        <v>0</v>
      </c>
      <c r="G62" s="202">
        <v>29.57</v>
      </c>
      <c r="H62" s="202">
        <v>0</v>
      </c>
      <c r="I62" s="202">
        <v>0</v>
      </c>
      <c r="J62" s="202">
        <v>38.99</v>
      </c>
      <c r="K62" s="202">
        <v>22.87</v>
      </c>
      <c r="L62" s="202">
        <v>0.31</v>
      </c>
      <c r="M62" s="202">
        <v>1.07</v>
      </c>
      <c r="N62" s="202">
        <v>1.75</v>
      </c>
      <c r="O62" s="202">
        <v>2.48</v>
      </c>
      <c r="P62" s="202">
        <v>0.92</v>
      </c>
      <c r="Q62" s="202">
        <v>0.3</v>
      </c>
      <c r="R62" s="202">
        <v>0.63</v>
      </c>
      <c r="S62" s="202">
        <v>0</v>
      </c>
      <c r="T62" s="202">
        <v>0</v>
      </c>
      <c r="U62" s="202">
        <v>1.74</v>
      </c>
      <c r="V62" s="202">
        <v>0.31</v>
      </c>
      <c r="W62" s="202">
        <v>0.66</v>
      </c>
      <c r="X62" s="202">
        <v>1.46</v>
      </c>
      <c r="Y62" s="202">
        <v>0</v>
      </c>
      <c r="Z62" s="202">
        <v>4.74</v>
      </c>
      <c r="AA62" s="202">
        <v>1.33</v>
      </c>
      <c r="AB62" s="202">
        <v>0</v>
      </c>
      <c r="AC62" s="202">
        <v>19.61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53.27</v>
      </c>
      <c r="AJ62" s="202">
        <v>0</v>
      </c>
      <c r="AK62" s="202">
        <v>-35</v>
      </c>
      <c r="AL62" s="202">
        <v>0</v>
      </c>
      <c r="AM62" s="202">
        <v>0</v>
      </c>
      <c r="AN62" s="202">
        <v>0</v>
      </c>
      <c r="AO62" s="202">
        <v>141.46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11.76</v>
      </c>
      <c r="E63" s="202">
        <v>0</v>
      </c>
      <c r="F63" s="202">
        <v>0</v>
      </c>
      <c r="G63" s="202">
        <v>29.48</v>
      </c>
      <c r="H63" s="202">
        <v>0</v>
      </c>
      <c r="I63" s="202">
        <v>0</v>
      </c>
      <c r="J63" s="202">
        <v>38.99</v>
      </c>
      <c r="K63" s="202">
        <v>8.56</v>
      </c>
      <c r="L63" s="202">
        <v>0.31</v>
      </c>
      <c r="M63" s="202">
        <v>1.07</v>
      </c>
      <c r="N63" s="202">
        <v>1.75</v>
      </c>
      <c r="O63" s="202">
        <v>2.48</v>
      </c>
      <c r="P63" s="202">
        <v>0.92</v>
      </c>
      <c r="Q63" s="202">
        <v>0.3</v>
      </c>
      <c r="R63" s="202">
        <v>0.63</v>
      </c>
      <c r="S63" s="202">
        <v>0</v>
      </c>
      <c r="T63" s="202">
        <v>0</v>
      </c>
      <c r="U63" s="202">
        <v>1.74</v>
      </c>
      <c r="V63" s="202">
        <v>0.31</v>
      </c>
      <c r="W63" s="202">
        <v>0.66</v>
      </c>
      <c r="X63" s="202">
        <v>1.46</v>
      </c>
      <c r="Y63" s="202">
        <v>0</v>
      </c>
      <c r="Z63" s="202">
        <v>4.74</v>
      </c>
      <c r="AA63" s="202">
        <v>1.33</v>
      </c>
      <c r="AB63" s="202">
        <v>0</v>
      </c>
      <c r="AC63" s="202">
        <v>19.61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51.94</v>
      </c>
      <c r="AJ63" s="202">
        <v>0</v>
      </c>
      <c r="AK63" s="202">
        <v>-35</v>
      </c>
      <c r="AL63" s="202">
        <v>0</v>
      </c>
      <c r="AM63" s="202">
        <v>0</v>
      </c>
      <c r="AN63" s="202">
        <v>0</v>
      </c>
      <c r="AO63" s="202">
        <v>141.46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11.76</v>
      </c>
      <c r="E64" s="202">
        <v>0</v>
      </c>
      <c r="F64" s="202">
        <v>0</v>
      </c>
      <c r="G64" s="202">
        <v>29.48</v>
      </c>
      <c r="H64" s="202">
        <v>0</v>
      </c>
      <c r="I64" s="202">
        <v>0</v>
      </c>
      <c r="J64" s="202">
        <v>38.99</v>
      </c>
      <c r="K64" s="202">
        <v>8.56</v>
      </c>
      <c r="L64" s="202">
        <v>0.31</v>
      </c>
      <c r="M64" s="202">
        <v>1.07</v>
      </c>
      <c r="N64" s="202">
        <v>1.75</v>
      </c>
      <c r="O64" s="202">
        <v>2.48</v>
      </c>
      <c r="P64" s="202">
        <v>0.92</v>
      </c>
      <c r="Q64" s="202">
        <v>0.3</v>
      </c>
      <c r="R64" s="202">
        <v>0.63</v>
      </c>
      <c r="S64" s="202">
        <v>0</v>
      </c>
      <c r="T64" s="202">
        <v>0</v>
      </c>
      <c r="U64" s="202">
        <v>1.74</v>
      </c>
      <c r="V64" s="202">
        <v>0.31</v>
      </c>
      <c r="W64" s="202">
        <v>0.66</v>
      </c>
      <c r="X64" s="202">
        <v>1.46</v>
      </c>
      <c r="Y64" s="202">
        <v>0</v>
      </c>
      <c r="Z64" s="202">
        <v>4.74</v>
      </c>
      <c r="AA64" s="202">
        <v>1.33</v>
      </c>
      <c r="AB64" s="202">
        <v>0</v>
      </c>
      <c r="AC64" s="202">
        <v>19.61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51.94</v>
      </c>
      <c r="AJ64" s="202">
        <v>0</v>
      </c>
      <c r="AK64" s="202">
        <v>-35</v>
      </c>
      <c r="AL64" s="202">
        <v>0</v>
      </c>
      <c r="AM64" s="202">
        <v>0</v>
      </c>
      <c r="AN64" s="202">
        <v>0</v>
      </c>
      <c r="AO64" s="202">
        <v>141.46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11.76</v>
      </c>
      <c r="E65" s="202">
        <v>0</v>
      </c>
      <c r="F65" s="202">
        <v>0</v>
      </c>
      <c r="G65" s="202">
        <v>29.48</v>
      </c>
      <c r="H65" s="202">
        <v>0</v>
      </c>
      <c r="I65" s="202">
        <v>0</v>
      </c>
      <c r="J65" s="202">
        <v>38.99</v>
      </c>
      <c r="K65" s="202">
        <v>8.56</v>
      </c>
      <c r="L65" s="202">
        <v>0.31</v>
      </c>
      <c r="M65" s="202">
        <v>1.07</v>
      </c>
      <c r="N65" s="202">
        <v>1.75</v>
      </c>
      <c r="O65" s="202">
        <v>2.48</v>
      </c>
      <c r="P65" s="202">
        <v>0.92</v>
      </c>
      <c r="Q65" s="202">
        <v>0.3</v>
      </c>
      <c r="R65" s="202">
        <v>0.63</v>
      </c>
      <c r="S65" s="202">
        <v>0</v>
      </c>
      <c r="T65" s="202">
        <v>0</v>
      </c>
      <c r="U65" s="202">
        <v>1.74</v>
      </c>
      <c r="V65" s="202">
        <v>0.31</v>
      </c>
      <c r="W65" s="202">
        <v>0.66</v>
      </c>
      <c r="X65" s="202">
        <v>1.46</v>
      </c>
      <c r="Y65" s="202">
        <v>0</v>
      </c>
      <c r="Z65" s="202">
        <v>4.74</v>
      </c>
      <c r="AA65" s="202">
        <v>1.33</v>
      </c>
      <c r="AB65" s="202">
        <v>0</v>
      </c>
      <c r="AC65" s="202">
        <v>19.61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51.94</v>
      </c>
      <c r="AJ65" s="202">
        <v>0</v>
      </c>
      <c r="AK65" s="202">
        <v>-35</v>
      </c>
      <c r="AL65" s="202">
        <v>0</v>
      </c>
      <c r="AM65" s="202">
        <v>0</v>
      </c>
      <c r="AN65" s="202">
        <v>0</v>
      </c>
      <c r="AO65" s="202">
        <v>141.46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11.76</v>
      </c>
      <c r="E66" s="202">
        <v>0</v>
      </c>
      <c r="F66" s="202">
        <v>0</v>
      </c>
      <c r="G66" s="202">
        <v>29.48</v>
      </c>
      <c r="H66" s="202">
        <v>0</v>
      </c>
      <c r="I66" s="202">
        <v>0</v>
      </c>
      <c r="J66" s="202">
        <v>38.99</v>
      </c>
      <c r="K66" s="202">
        <v>8.56</v>
      </c>
      <c r="L66" s="202">
        <v>0.31</v>
      </c>
      <c r="M66" s="202">
        <v>1.07</v>
      </c>
      <c r="N66" s="202">
        <v>1.75</v>
      </c>
      <c r="O66" s="202">
        <v>2.48</v>
      </c>
      <c r="P66" s="202">
        <v>0.92</v>
      </c>
      <c r="Q66" s="202">
        <v>0.3</v>
      </c>
      <c r="R66" s="202">
        <v>0.63</v>
      </c>
      <c r="S66" s="202">
        <v>0</v>
      </c>
      <c r="T66" s="202">
        <v>0</v>
      </c>
      <c r="U66" s="202">
        <v>1.74</v>
      </c>
      <c r="V66" s="202">
        <v>0.31</v>
      </c>
      <c r="W66" s="202">
        <v>0.66</v>
      </c>
      <c r="X66" s="202">
        <v>1.46</v>
      </c>
      <c r="Y66" s="202">
        <v>0</v>
      </c>
      <c r="Z66" s="202">
        <v>4.74</v>
      </c>
      <c r="AA66" s="202">
        <v>1.33</v>
      </c>
      <c r="AB66" s="202">
        <v>0</v>
      </c>
      <c r="AC66" s="202">
        <v>19.61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51.94</v>
      </c>
      <c r="AJ66" s="202">
        <v>0</v>
      </c>
      <c r="AK66" s="202">
        <v>-35</v>
      </c>
      <c r="AL66" s="202">
        <v>0</v>
      </c>
      <c r="AM66" s="202">
        <v>0</v>
      </c>
      <c r="AN66" s="202">
        <v>0</v>
      </c>
      <c r="AO66" s="202">
        <v>141.46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11.3</v>
      </c>
      <c r="E67" s="202">
        <v>0</v>
      </c>
      <c r="F67" s="202">
        <v>0</v>
      </c>
      <c r="G67" s="202">
        <v>29.48</v>
      </c>
      <c r="H67" s="202">
        <v>0</v>
      </c>
      <c r="I67" s="202">
        <v>0</v>
      </c>
      <c r="J67" s="202">
        <v>38.99</v>
      </c>
      <c r="K67" s="202">
        <v>8.56</v>
      </c>
      <c r="L67" s="202">
        <v>0.31</v>
      </c>
      <c r="M67" s="202">
        <v>1.07</v>
      </c>
      <c r="N67" s="202">
        <v>1.75</v>
      </c>
      <c r="O67" s="202">
        <v>2.48</v>
      </c>
      <c r="P67" s="202">
        <v>0.92</v>
      </c>
      <c r="Q67" s="202">
        <v>0.31</v>
      </c>
      <c r="R67" s="202">
        <v>1.1599999999999999</v>
      </c>
      <c r="S67" s="202">
        <v>0</v>
      </c>
      <c r="T67" s="202">
        <v>0</v>
      </c>
      <c r="U67" s="202">
        <v>1.74</v>
      </c>
      <c r="V67" s="202">
        <v>0.31</v>
      </c>
      <c r="W67" s="202">
        <v>0.66</v>
      </c>
      <c r="X67" s="202">
        <v>1.46</v>
      </c>
      <c r="Y67" s="202">
        <v>0</v>
      </c>
      <c r="Z67" s="202">
        <v>4.74</v>
      </c>
      <c r="AA67" s="202">
        <v>1.33</v>
      </c>
      <c r="AB67" s="202">
        <v>0</v>
      </c>
      <c r="AC67" s="202">
        <v>19.61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51.94</v>
      </c>
      <c r="AJ67" s="202">
        <v>0</v>
      </c>
      <c r="AK67" s="202">
        <v>-35</v>
      </c>
      <c r="AL67" s="202">
        <v>0</v>
      </c>
      <c r="AM67" s="202">
        <v>0</v>
      </c>
      <c r="AN67" s="202">
        <v>0</v>
      </c>
      <c r="AO67" s="202">
        <v>141.46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11.3</v>
      </c>
      <c r="E68" s="202">
        <v>0</v>
      </c>
      <c r="F68" s="202">
        <v>0</v>
      </c>
      <c r="G68" s="202">
        <v>29.48</v>
      </c>
      <c r="H68" s="202">
        <v>0</v>
      </c>
      <c r="I68" s="202">
        <v>0</v>
      </c>
      <c r="J68" s="202">
        <v>38.99</v>
      </c>
      <c r="K68" s="202">
        <v>8.56</v>
      </c>
      <c r="L68" s="202">
        <v>0.31</v>
      </c>
      <c r="M68" s="202">
        <v>1.07</v>
      </c>
      <c r="N68" s="202">
        <v>1.75</v>
      </c>
      <c r="O68" s="202">
        <v>2.48</v>
      </c>
      <c r="P68" s="202">
        <v>0.92</v>
      </c>
      <c r="Q68" s="202">
        <v>0.31</v>
      </c>
      <c r="R68" s="202">
        <v>0.62</v>
      </c>
      <c r="S68" s="202">
        <v>0</v>
      </c>
      <c r="T68" s="202">
        <v>0</v>
      </c>
      <c r="U68" s="202">
        <v>1.74</v>
      </c>
      <c r="V68" s="202">
        <v>0.31</v>
      </c>
      <c r="W68" s="202">
        <v>0.66</v>
      </c>
      <c r="X68" s="202">
        <v>1.46</v>
      </c>
      <c r="Y68" s="202">
        <v>0</v>
      </c>
      <c r="Z68" s="202">
        <v>4.74</v>
      </c>
      <c r="AA68" s="202">
        <v>1.33</v>
      </c>
      <c r="AB68" s="202">
        <v>0</v>
      </c>
      <c r="AC68" s="202">
        <v>19.61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51.94</v>
      </c>
      <c r="AJ68" s="202">
        <v>0</v>
      </c>
      <c r="AK68" s="202">
        <v>-35</v>
      </c>
      <c r="AL68" s="202">
        <v>0</v>
      </c>
      <c r="AM68" s="202">
        <v>0</v>
      </c>
      <c r="AN68" s="202">
        <v>0</v>
      </c>
      <c r="AO68" s="202">
        <v>141.46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11.3</v>
      </c>
      <c r="E69" s="202">
        <v>0</v>
      </c>
      <c r="F69" s="202">
        <v>0</v>
      </c>
      <c r="G69" s="202">
        <v>29.48</v>
      </c>
      <c r="H69" s="202">
        <v>0</v>
      </c>
      <c r="I69" s="202">
        <v>0</v>
      </c>
      <c r="J69" s="202">
        <v>38.99</v>
      </c>
      <c r="K69" s="202">
        <v>8.56</v>
      </c>
      <c r="L69" s="202">
        <v>0.31</v>
      </c>
      <c r="M69" s="202">
        <v>1.07</v>
      </c>
      <c r="N69" s="202">
        <v>1.75</v>
      </c>
      <c r="O69" s="202">
        <v>2.48</v>
      </c>
      <c r="P69" s="202">
        <v>0.92</v>
      </c>
      <c r="Q69" s="202">
        <v>0.31</v>
      </c>
      <c r="R69" s="202">
        <v>0.62</v>
      </c>
      <c r="S69" s="202">
        <v>0</v>
      </c>
      <c r="T69" s="202">
        <v>0</v>
      </c>
      <c r="U69" s="202">
        <v>1.74</v>
      </c>
      <c r="V69" s="202">
        <v>0.31</v>
      </c>
      <c r="W69" s="202">
        <v>0.66</v>
      </c>
      <c r="X69" s="202">
        <v>1.46</v>
      </c>
      <c r="Y69" s="202">
        <v>0</v>
      </c>
      <c r="Z69" s="202">
        <v>4.74</v>
      </c>
      <c r="AA69" s="202">
        <v>1.33</v>
      </c>
      <c r="AB69" s="202">
        <v>0</v>
      </c>
      <c r="AC69" s="202">
        <v>19.61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51.94</v>
      </c>
      <c r="AJ69" s="202">
        <v>0</v>
      </c>
      <c r="AK69" s="202">
        <v>-35</v>
      </c>
      <c r="AL69" s="202">
        <v>0</v>
      </c>
      <c r="AM69" s="202">
        <v>0</v>
      </c>
      <c r="AN69" s="202">
        <v>0</v>
      </c>
      <c r="AO69" s="202">
        <v>141.46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11.3</v>
      </c>
      <c r="E70" s="202">
        <v>0</v>
      </c>
      <c r="F70" s="202">
        <v>0</v>
      </c>
      <c r="G70" s="202">
        <v>29.48</v>
      </c>
      <c r="H70" s="202">
        <v>0</v>
      </c>
      <c r="I70" s="202">
        <v>0</v>
      </c>
      <c r="J70" s="202">
        <v>38.99</v>
      </c>
      <c r="K70" s="202">
        <v>8.56</v>
      </c>
      <c r="L70" s="202">
        <v>0.31</v>
      </c>
      <c r="M70" s="202">
        <v>1.07</v>
      </c>
      <c r="N70" s="202">
        <v>1.75</v>
      </c>
      <c r="O70" s="202">
        <v>2.48</v>
      </c>
      <c r="P70" s="202">
        <v>0.92</v>
      </c>
      <c r="Q70" s="202">
        <v>0.31</v>
      </c>
      <c r="R70" s="202">
        <v>0.62</v>
      </c>
      <c r="S70" s="202">
        <v>0</v>
      </c>
      <c r="T70" s="202">
        <v>0</v>
      </c>
      <c r="U70" s="202">
        <v>1.74</v>
      </c>
      <c r="V70" s="202">
        <v>0.31</v>
      </c>
      <c r="W70" s="202">
        <v>0.66</v>
      </c>
      <c r="X70" s="202">
        <v>1.46</v>
      </c>
      <c r="Y70" s="202">
        <v>0</v>
      </c>
      <c r="Z70" s="202">
        <v>3.51</v>
      </c>
      <c r="AA70" s="202">
        <v>1.33</v>
      </c>
      <c r="AB70" s="202">
        <v>0</v>
      </c>
      <c r="AC70" s="202">
        <v>19.61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51.94</v>
      </c>
      <c r="AJ70" s="202">
        <v>0</v>
      </c>
      <c r="AK70" s="202">
        <v>-35</v>
      </c>
      <c r="AL70" s="202">
        <v>0</v>
      </c>
      <c r="AM70" s="202">
        <v>0</v>
      </c>
      <c r="AN70" s="202">
        <v>0</v>
      </c>
      <c r="AO70" s="202">
        <v>141.46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11.3</v>
      </c>
      <c r="E71" s="202">
        <v>0</v>
      </c>
      <c r="F71" s="202">
        <v>0</v>
      </c>
      <c r="G71" s="202">
        <v>29.48</v>
      </c>
      <c r="H71" s="202">
        <v>0</v>
      </c>
      <c r="I71" s="202">
        <v>0</v>
      </c>
      <c r="J71" s="202">
        <v>38.99</v>
      </c>
      <c r="K71" s="202">
        <v>8.56</v>
      </c>
      <c r="L71" s="202">
        <v>0.31</v>
      </c>
      <c r="M71" s="202">
        <v>1.07</v>
      </c>
      <c r="N71" s="202">
        <v>1.75</v>
      </c>
      <c r="O71" s="202">
        <v>2.48</v>
      </c>
      <c r="P71" s="202">
        <v>0.92</v>
      </c>
      <c r="Q71" s="202">
        <v>0.31</v>
      </c>
      <c r="R71" s="202">
        <v>0.62</v>
      </c>
      <c r="S71" s="202">
        <v>0</v>
      </c>
      <c r="T71" s="202">
        <v>0</v>
      </c>
      <c r="U71" s="202">
        <v>1.74</v>
      </c>
      <c r="V71" s="202">
        <v>0.31</v>
      </c>
      <c r="W71" s="202">
        <v>0.66</v>
      </c>
      <c r="X71" s="202">
        <v>1.46</v>
      </c>
      <c r="Y71" s="202">
        <v>0</v>
      </c>
      <c r="Z71" s="202">
        <v>3.37</v>
      </c>
      <c r="AA71" s="202">
        <v>1.1200000000000001</v>
      </c>
      <c r="AB71" s="202">
        <v>0</v>
      </c>
      <c r="AC71" s="202">
        <v>19.61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51.94</v>
      </c>
      <c r="AJ71" s="202">
        <v>0</v>
      </c>
      <c r="AK71" s="202">
        <v>-35</v>
      </c>
      <c r="AL71" s="202">
        <v>0</v>
      </c>
      <c r="AM71" s="202">
        <v>0</v>
      </c>
      <c r="AN71" s="202">
        <v>0</v>
      </c>
      <c r="AO71" s="202">
        <v>141.46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11.3</v>
      </c>
      <c r="E72" s="202">
        <v>0</v>
      </c>
      <c r="F72" s="202">
        <v>0</v>
      </c>
      <c r="G72" s="202">
        <v>29.48</v>
      </c>
      <c r="H72" s="202">
        <v>0</v>
      </c>
      <c r="I72" s="202">
        <v>0</v>
      </c>
      <c r="J72" s="202">
        <v>38.99</v>
      </c>
      <c r="K72" s="202">
        <v>12.61</v>
      </c>
      <c r="L72" s="202">
        <v>0.31</v>
      </c>
      <c r="M72" s="202">
        <v>1.07</v>
      </c>
      <c r="N72" s="202">
        <v>1.75</v>
      </c>
      <c r="O72" s="202">
        <v>2.48</v>
      </c>
      <c r="P72" s="202">
        <v>0.92</v>
      </c>
      <c r="Q72" s="202">
        <v>0.31</v>
      </c>
      <c r="R72" s="202">
        <v>0.62</v>
      </c>
      <c r="S72" s="202">
        <v>0</v>
      </c>
      <c r="T72" s="202">
        <v>0</v>
      </c>
      <c r="U72" s="202">
        <v>1.74</v>
      </c>
      <c r="V72" s="202">
        <v>0.31</v>
      </c>
      <c r="W72" s="202">
        <v>0.66</v>
      </c>
      <c r="X72" s="202">
        <v>1.46</v>
      </c>
      <c r="Y72" s="202">
        <v>0</v>
      </c>
      <c r="Z72" s="202">
        <v>3.37</v>
      </c>
      <c r="AA72" s="202">
        <v>1.1200000000000001</v>
      </c>
      <c r="AB72" s="202">
        <v>0</v>
      </c>
      <c r="AC72" s="202">
        <v>19.61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51.94</v>
      </c>
      <c r="AJ72" s="202">
        <v>0</v>
      </c>
      <c r="AK72" s="202">
        <v>-35</v>
      </c>
      <c r="AL72" s="202">
        <v>0</v>
      </c>
      <c r="AM72" s="202">
        <v>0</v>
      </c>
      <c r="AN72" s="202">
        <v>0</v>
      </c>
      <c r="AO72" s="202">
        <v>141.46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11.3</v>
      </c>
      <c r="E73" s="202">
        <v>0</v>
      </c>
      <c r="F73" s="202">
        <v>0</v>
      </c>
      <c r="G73" s="202">
        <v>29.48</v>
      </c>
      <c r="H73" s="202">
        <v>0</v>
      </c>
      <c r="I73" s="202">
        <v>0</v>
      </c>
      <c r="J73" s="202">
        <v>38.99</v>
      </c>
      <c r="K73" s="202">
        <v>8.56</v>
      </c>
      <c r="L73" s="202">
        <v>0.63</v>
      </c>
      <c r="M73" s="202">
        <v>1.07</v>
      </c>
      <c r="N73" s="202">
        <v>1.75</v>
      </c>
      <c r="O73" s="202">
        <v>2.48</v>
      </c>
      <c r="P73" s="202">
        <v>0.92</v>
      </c>
      <c r="Q73" s="202">
        <v>0.31</v>
      </c>
      <c r="R73" s="202">
        <v>0.63</v>
      </c>
      <c r="S73" s="202">
        <v>0</v>
      </c>
      <c r="T73" s="202">
        <v>0</v>
      </c>
      <c r="U73" s="202">
        <v>1.74</v>
      </c>
      <c r="V73" s="202">
        <v>0.31</v>
      </c>
      <c r="W73" s="202">
        <v>0.66</v>
      </c>
      <c r="X73" s="202">
        <v>1.46</v>
      </c>
      <c r="Y73" s="202">
        <v>0</v>
      </c>
      <c r="Z73" s="202">
        <v>3.37</v>
      </c>
      <c r="AA73" s="202">
        <v>0</v>
      </c>
      <c r="AB73" s="202">
        <v>0</v>
      </c>
      <c r="AC73" s="202">
        <v>19.61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51.94</v>
      </c>
      <c r="AJ73" s="202">
        <v>0</v>
      </c>
      <c r="AK73" s="202">
        <v>-35</v>
      </c>
      <c r="AL73" s="202">
        <v>0</v>
      </c>
      <c r="AM73" s="202">
        <v>0</v>
      </c>
      <c r="AN73" s="202">
        <v>0</v>
      </c>
      <c r="AO73" s="202">
        <v>141.46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11.3</v>
      </c>
      <c r="E74" s="202">
        <v>0</v>
      </c>
      <c r="F74" s="202">
        <v>0</v>
      </c>
      <c r="G74" s="202">
        <v>29.48</v>
      </c>
      <c r="H74" s="202">
        <v>0</v>
      </c>
      <c r="I74" s="202">
        <v>0</v>
      </c>
      <c r="J74" s="202">
        <v>38.99</v>
      </c>
      <c r="K74" s="202">
        <v>8.56</v>
      </c>
      <c r="L74" s="202">
        <v>0.31</v>
      </c>
      <c r="M74" s="202">
        <v>1.07</v>
      </c>
      <c r="N74" s="202">
        <v>1.75</v>
      </c>
      <c r="O74" s="202">
        <v>2.48</v>
      </c>
      <c r="P74" s="202">
        <v>0.92</v>
      </c>
      <c r="Q74" s="202">
        <v>0.3</v>
      </c>
      <c r="R74" s="202">
        <v>0.75</v>
      </c>
      <c r="S74" s="202">
        <v>0</v>
      </c>
      <c r="T74" s="202">
        <v>0</v>
      </c>
      <c r="U74" s="202">
        <v>1.74</v>
      </c>
      <c r="V74" s="202">
        <v>0.31</v>
      </c>
      <c r="W74" s="202">
        <v>0.66</v>
      </c>
      <c r="X74" s="202">
        <v>1.46</v>
      </c>
      <c r="Y74" s="202">
        <v>0</v>
      </c>
      <c r="Z74" s="202">
        <v>3.37</v>
      </c>
      <c r="AA74" s="202">
        <v>1.1200000000000001</v>
      </c>
      <c r="AB74" s="202">
        <v>0</v>
      </c>
      <c r="AC74" s="202">
        <v>19.61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52.57</v>
      </c>
      <c r="AJ74" s="202">
        <v>0</v>
      </c>
      <c r="AK74" s="202">
        <v>-35</v>
      </c>
      <c r="AL74" s="202">
        <v>0</v>
      </c>
      <c r="AM74" s="202">
        <v>0</v>
      </c>
      <c r="AN74" s="202">
        <v>0</v>
      </c>
      <c r="AO74" s="202">
        <v>141.46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11.3</v>
      </c>
      <c r="E75" s="202">
        <v>0</v>
      </c>
      <c r="F75" s="202">
        <v>0</v>
      </c>
      <c r="G75" s="202">
        <v>29.48</v>
      </c>
      <c r="H75" s="202">
        <v>0</v>
      </c>
      <c r="I75" s="202">
        <v>0</v>
      </c>
      <c r="J75" s="202">
        <v>38.99</v>
      </c>
      <c r="K75" s="202">
        <v>8.56</v>
      </c>
      <c r="L75" s="202">
        <v>0.31</v>
      </c>
      <c r="M75" s="202">
        <v>1.07</v>
      </c>
      <c r="N75" s="202">
        <v>1.75</v>
      </c>
      <c r="O75" s="202">
        <v>2.48</v>
      </c>
      <c r="P75" s="202">
        <v>0.92</v>
      </c>
      <c r="Q75" s="202">
        <v>0.3</v>
      </c>
      <c r="R75" s="202">
        <v>0.62</v>
      </c>
      <c r="S75" s="202">
        <v>0</v>
      </c>
      <c r="T75" s="202">
        <v>0</v>
      </c>
      <c r="U75" s="202">
        <v>1.74</v>
      </c>
      <c r="V75" s="202">
        <v>0.31</v>
      </c>
      <c r="W75" s="202">
        <v>0.66</v>
      </c>
      <c r="X75" s="202">
        <v>1.46</v>
      </c>
      <c r="Y75" s="202">
        <v>0</v>
      </c>
      <c r="Z75" s="202">
        <v>3.37</v>
      </c>
      <c r="AA75" s="202">
        <v>1.1200000000000001</v>
      </c>
      <c r="AB75" s="202">
        <v>0</v>
      </c>
      <c r="AC75" s="202">
        <v>19.61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52.57</v>
      </c>
      <c r="AJ75" s="202">
        <v>0</v>
      </c>
      <c r="AK75" s="202">
        <v>-35</v>
      </c>
      <c r="AL75" s="202">
        <v>0</v>
      </c>
      <c r="AM75" s="202">
        <v>0</v>
      </c>
      <c r="AN75" s="202">
        <v>0</v>
      </c>
      <c r="AO75" s="202">
        <v>149.24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11.3</v>
      </c>
      <c r="E76" s="202">
        <v>0</v>
      </c>
      <c r="F76" s="202">
        <v>0</v>
      </c>
      <c r="G76" s="202">
        <v>29.48</v>
      </c>
      <c r="H76" s="202">
        <v>0</v>
      </c>
      <c r="I76" s="202">
        <v>0</v>
      </c>
      <c r="J76" s="202">
        <v>38.99</v>
      </c>
      <c r="K76" s="202">
        <v>8.56</v>
      </c>
      <c r="L76" s="202">
        <v>0.31</v>
      </c>
      <c r="M76" s="202">
        <v>1.07</v>
      </c>
      <c r="N76" s="202">
        <v>1.75</v>
      </c>
      <c r="O76" s="202">
        <v>2.48</v>
      </c>
      <c r="P76" s="202">
        <v>0.92</v>
      </c>
      <c r="Q76" s="202">
        <v>0.3</v>
      </c>
      <c r="R76" s="202">
        <v>0.62</v>
      </c>
      <c r="S76" s="202">
        <v>0</v>
      </c>
      <c r="T76" s="202">
        <v>0</v>
      </c>
      <c r="U76" s="202">
        <v>1.74</v>
      </c>
      <c r="V76" s="202">
        <v>0.31</v>
      </c>
      <c r="W76" s="202">
        <v>0.66</v>
      </c>
      <c r="X76" s="202">
        <v>1.46</v>
      </c>
      <c r="Y76" s="202">
        <v>0</v>
      </c>
      <c r="Z76" s="202">
        <v>3.37</v>
      </c>
      <c r="AA76" s="202">
        <v>1.1200000000000001</v>
      </c>
      <c r="AB76" s="202">
        <v>0</v>
      </c>
      <c r="AC76" s="202">
        <v>19.61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52.57</v>
      </c>
      <c r="AJ76" s="202">
        <v>0</v>
      </c>
      <c r="AK76" s="202">
        <v>-35</v>
      </c>
      <c r="AL76" s="202">
        <v>0</v>
      </c>
      <c r="AM76" s="202">
        <v>0</v>
      </c>
      <c r="AN76" s="202">
        <v>0</v>
      </c>
      <c r="AO76" s="202">
        <v>149.24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</v>
      </c>
      <c r="E77" s="202">
        <v>0</v>
      </c>
      <c r="F77" s="202">
        <v>0</v>
      </c>
      <c r="G77" s="202">
        <v>29.48</v>
      </c>
      <c r="H77" s="202">
        <v>0</v>
      </c>
      <c r="I77" s="202">
        <v>0</v>
      </c>
      <c r="J77" s="202">
        <v>38.99</v>
      </c>
      <c r="K77" s="202">
        <v>8.56</v>
      </c>
      <c r="L77" s="202">
        <v>0.31</v>
      </c>
      <c r="M77" s="202">
        <v>1.07</v>
      </c>
      <c r="N77" s="202">
        <v>1.75</v>
      </c>
      <c r="O77" s="202">
        <v>2.48</v>
      </c>
      <c r="P77" s="202">
        <v>0.92</v>
      </c>
      <c r="Q77" s="202">
        <v>0.3</v>
      </c>
      <c r="R77" s="202">
        <v>0.62</v>
      </c>
      <c r="S77" s="202">
        <v>0</v>
      </c>
      <c r="T77" s="202">
        <v>0</v>
      </c>
      <c r="U77" s="202">
        <v>1.74</v>
      </c>
      <c r="V77" s="202">
        <v>0.31</v>
      </c>
      <c r="W77" s="202">
        <v>0.66</v>
      </c>
      <c r="X77" s="202">
        <v>1.46</v>
      </c>
      <c r="Y77" s="202">
        <v>0</v>
      </c>
      <c r="Z77" s="202">
        <v>3.37</v>
      </c>
      <c r="AA77" s="202">
        <v>1.1200000000000001</v>
      </c>
      <c r="AB77" s="202">
        <v>0</v>
      </c>
      <c r="AC77" s="202">
        <v>19.61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52.57</v>
      </c>
      <c r="AJ77" s="202">
        <v>0</v>
      </c>
      <c r="AK77" s="202">
        <v>-35</v>
      </c>
      <c r="AL77" s="202">
        <v>0</v>
      </c>
      <c r="AM77" s="202">
        <v>0</v>
      </c>
      <c r="AN77" s="202">
        <v>0</v>
      </c>
      <c r="AO77" s="202">
        <v>101.24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</v>
      </c>
      <c r="E78" s="202">
        <v>0</v>
      </c>
      <c r="F78" s="202">
        <v>0</v>
      </c>
      <c r="G78" s="202">
        <v>29.48</v>
      </c>
      <c r="H78" s="202">
        <v>0</v>
      </c>
      <c r="I78" s="202">
        <v>0</v>
      </c>
      <c r="J78" s="202">
        <v>38.99</v>
      </c>
      <c r="K78" s="202">
        <v>8.56</v>
      </c>
      <c r="L78" s="202">
        <v>0.31</v>
      </c>
      <c r="M78" s="202">
        <v>1.07</v>
      </c>
      <c r="N78" s="202">
        <v>1.75</v>
      </c>
      <c r="O78" s="202">
        <v>2.48</v>
      </c>
      <c r="P78" s="202">
        <v>0.92</v>
      </c>
      <c r="Q78" s="202">
        <v>0.3</v>
      </c>
      <c r="R78" s="202">
        <v>0.62</v>
      </c>
      <c r="S78" s="202">
        <v>0</v>
      </c>
      <c r="T78" s="202">
        <v>0</v>
      </c>
      <c r="U78" s="202">
        <v>1.74</v>
      </c>
      <c r="V78" s="202">
        <v>0.31</v>
      </c>
      <c r="W78" s="202">
        <v>0.66</v>
      </c>
      <c r="X78" s="202">
        <v>1.46</v>
      </c>
      <c r="Y78" s="202">
        <v>0</v>
      </c>
      <c r="Z78" s="202">
        <v>3.37</v>
      </c>
      <c r="AA78" s="202">
        <v>1.1200000000000001</v>
      </c>
      <c r="AB78" s="202">
        <v>0</v>
      </c>
      <c r="AC78" s="202">
        <v>19.61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52.57</v>
      </c>
      <c r="AJ78" s="202">
        <v>0</v>
      </c>
      <c r="AK78" s="202">
        <v>-35</v>
      </c>
      <c r="AL78" s="202">
        <v>0</v>
      </c>
      <c r="AM78" s="202">
        <v>0</v>
      </c>
      <c r="AN78" s="202">
        <v>0</v>
      </c>
      <c r="AO78" s="202">
        <v>41.24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11.3</v>
      </c>
      <c r="E79" s="202">
        <v>0</v>
      </c>
      <c r="F79" s="202">
        <v>0</v>
      </c>
      <c r="G79" s="202">
        <v>30.05</v>
      </c>
      <c r="H79" s="202">
        <v>0</v>
      </c>
      <c r="I79" s="202">
        <v>0</v>
      </c>
      <c r="J79" s="202">
        <v>38.99</v>
      </c>
      <c r="K79" s="202">
        <v>8.56</v>
      </c>
      <c r="L79" s="202">
        <v>0.31</v>
      </c>
      <c r="M79" s="202">
        <v>1.07</v>
      </c>
      <c r="N79" s="202">
        <v>1.75</v>
      </c>
      <c r="O79" s="202">
        <v>2.48</v>
      </c>
      <c r="P79" s="202">
        <v>0.92</v>
      </c>
      <c r="Q79" s="202">
        <v>0.3</v>
      </c>
      <c r="R79" s="202">
        <v>0.62</v>
      </c>
      <c r="S79" s="202">
        <v>0</v>
      </c>
      <c r="T79" s="202">
        <v>0</v>
      </c>
      <c r="U79" s="202">
        <v>1.74</v>
      </c>
      <c r="V79" s="202">
        <v>0.31</v>
      </c>
      <c r="W79" s="202">
        <v>0.66</v>
      </c>
      <c r="X79" s="202">
        <v>1.46</v>
      </c>
      <c r="Y79" s="202">
        <v>0</v>
      </c>
      <c r="Z79" s="202">
        <v>3.37</v>
      </c>
      <c r="AA79" s="202">
        <v>1.1200000000000001</v>
      </c>
      <c r="AB79" s="202">
        <v>0</v>
      </c>
      <c r="AC79" s="202">
        <v>19.21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52.57</v>
      </c>
      <c r="AJ79" s="202">
        <v>0</v>
      </c>
      <c r="AK79" s="202">
        <v>-33.07</v>
      </c>
      <c r="AL79" s="202">
        <v>0</v>
      </c>
      <c r="AM79" s="202">
        <v>0</v>
      </c>
      <c r="AN79" s="202">
        <v>0</v>
      </c>
      <c r="AO79" s="202">
        <v>41.24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11.3</v>
      </c>
      <c r="E80" s="202">
        <v>0</v>
      </c>
      <c r="F80" s="202">
        <v>0</v>
      </c>
      <c r="G80" s="202">
        <v>30.05</v>
      </c>
      <c r="H80" s="202">
        <v>0</v>
      </c>
      <c r="I80" s="202">
        <v>0</v>
      </c>
      <c r="J80" s="202">
        <v>38.99</v>
      </c>
      <c r="K80" s="202">
        <v>8.56</v>
      </c>
      <c r="L80" s="202">
        <v>0.31</v>
      </c>
      <c r="M80" s="202">
        <v>1.07</v>
      </c>
      <c r="N80" s="202">
        <v>1.75</v>
      </c>
      <c r="O80" s="202">
        <v>2.48</v>
      </c>
      <c r="P80" s="202">
        <v>0.92</v>
      </c>
      <c r="Q80" s="202">
        <v>0.3</v>
      </c>
      <c r="R80" s="202">
        <v>0.62</v>
      </c>
      <c r="S80" s="202">
        <v>0</v>
      </c>
      <c r="T80" s="202">
        <v>0</v>
      </c>
      <c r="U80" s="202">
        <v>1.74</v>
      </c>
      <c r="V80" s="202">
        <v>0.31</v>
      </c>
      <c r="W80" s="202">
        <v>0.66</v>
      </c>
      <c r="X80" s="202">
        <v>1.46</v>
      </c>
      <c r="Y80" s="202">
        <v>0</v>
      </c>
      <c r="Z80" s="202">
        <v>3.37</v>
      </c>
      <c r="AA80" s="202">
        <v>1.1200000000000001</v>
      </c>
      <c r="AB80" s="202">
        <v>0</v>
      </c>
      <c r="AC80" s="202">
        <v>19.21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52.57</v>
      </c>
      <c r="AJ80" s="202">
        <v>0</v>
      </c>
      <c r="AK80" s="202">
        <v>-33.07</v>
      </c>
      <c r="AL80" s="202">
        <v>0</v>
      </c>
      <c r="AM80" s="202">
        <v>0</v>
      </c>
      <c r="AN80" s="202">
        <v>0</v>
      </c>
      <c r="AO80" s="202">
        <v>41.24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11.3</v>
      </c>
      <c r="E81" s="202">
        <v>0</v>
      </c>
      <c r="F81" s="202">
        <v>0</v>
      </c>
      <c r="G81" s="202">
        <v>30.05</v>
      </c>
      <c r="H81" s="202">
        <v>0</v>
      </c>
      <c r="I81" s="202">
        <v>0</v>
      </c>
      <c r="J81" s="202">
        <v>38.99</v>
      </c>
      <c r="K81" s="202">
        <v>8.56</v>
      </c>
      <c r="L81" s="202">
        <v>0.31</v>
      </c>
      <c r="M81" s="202">
        <v>1.07</v>
      </c>
      <c r="N81" s="202">
        <v>1.75</v>
      </c>
      <c r="O81" s="202">
        <v>2.48</v>
      </c>
      <c r="P81" s="202">
        <v>0.92</v>
      </c>
      <c r="Q81" s="202">
        <v>0.3</v>
      </c>
      <c r="R81" s="202">
        <v>0.62</v>
      </c>
      <c r="S81" s="202">
        <v>0</v>
      </c>
      <c r="T81" s="202">
        <v>0</v>
      </c>
      <c r="U81" s="202">
        <v>1.74</v>
      </c>
      <c r="V81" s="202">
        <v>0.31</v>
      </c>
      <c r="W81" s="202">
        <v>0.66</v>
      </c>
      <c r="X81" s="202">
        <v>1.46</v>
      </c>
      <c r="Y81" s="202">
        <v>0</v>
      </c>
      <c r="Z81" s="202">
        <v>3.37</v>
      </c>
      <c r="AA81" s="202">
        <v>1.1200000000000001</v>
      </c>
      <c r="AB81" s="202">
        <v>0</v>
      </c>
      <c r="AC81" s="202">
        <v>19.21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52.57</v>
      </c>
      <c r="AJ81" s="202">
        <v>0</v>
      </c>
      <c r="AK81" s="202">
        <v>-33.07</v>
      </c>
      <c r="AL81" s="202">
        <v>0</v>
      </c>
      <c r="AM81" s="202">
        <v>0</v>
      </c>
      <c r="AN81" s="202">
        <v>0</v>
      </c>
      <c r="AO81" s="202">
        <v>41.24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11.3</v>
      </c>
      <c r="E82" s="202">
        <v>0</v>
      </c>
      <c r="F82" s="202">
        <v>0</v>
      </c>
      <c r="G82" s="202">
        <v>30.05</v>
      </c>
      <c r="H82" s="202">
        <v>0</v>
      </c>
      <c r="I82" s="202">
        <v>0</v>
      </c>
      <c r="J82" s="202">
        <v>38.99</v>
      </c>
      <c r="K82" s="202">
        <v>8.56</v>
      </c>
      <c r="L82" s="202">
        <v>0.31</v>
      </c>
      <c r="M82" s="202">
        <v>1.07</v>
      </c>
      <c r="N82" s="202">
        <v>1.75</v>
      </c>
      <c r="O82" s="202">
        <v>2.48</v>
      </c>
      <c r="P82" s="202">
        <v>0.92</v>
      </c>
      <c r="Q82" s="202">
        <v>0.3</v>
      </c>
      <c r="R82" s="202">
        <v>0.62</v>
      </c>
      <c r="S82" s="202">
        <v>0</v>
      </c>
      <c r="T82" s="202">
        <v>0</v>
      </c>
      <c r="U82" s="202">
        <v>1.74</v>
      </c>
      <c r="V82" s="202">
        <v>0.31</v>
      </c>
      <c r="W82" s="202">
        <v>0.66</v>
      </c>
      <c r="X82" s="202">
        <v>1.46</v>
      </c>
      <c r="Y82" s="202">
        <v>0</v>
      </c>
      <c r="Z82" s="202">
        <v>3.37</v>
      </c>
      <c r="AA82" s="202">
        <v>1.1200000000000001</v>
      </c>
      <c r="AB82" s="202">
        <v>0</v>
      </c>
      <c r="AC82" s="202">
        <v>19.21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52.57</v>
      </c>
      <c r="AJ82" s="202">
        <v>0</v>
      </c>
      <c r="AK82" s="202">
        <v>-33.07</v>
      </c>
      <c r="AL82" s="202">
        <v>0</v>
      </c>
      <c r="AM82" s="202">
        <v>0</v>
      </c>
      <c r="AN82" s="202">
        <v>0</v>
      </c>
      <c r="AO82" s="202">
        <v>41.24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11.53</v>
      </c>
      <c r="E83" s="202">
        <v>0</v>
      </c>
      <c r="F83" s="202">
        <v>0</v>
      </c>
      <c r="G83" s="202">
        <v>30.05</v>
      </c>
      <c r="H83" s="202">
        <v>0</v>
      </c>
      <c r="I83" s="202">
        <v>0</v>
      </c>
      <c r="J83" s="202">
        <v>38.99</v>
      </c>
      <c r="K83" s="202">
        <v>8.56</v>
      </c>
      <c r="L83" s="202">
        <v>0.31</v>
      </c>
      <c r="M83" s="202">
        <v>1.07</v>
      </c>
      <c r="N83" s="202">
        <v>1.75</v>
      </c>
      <c r="O83" s="202">
        <v>2.48</v>
      </c>
      <c r="P83" s="202">
        <v>0.92</v>
      </c>
      <c r="Q83" s="202">
        <v>0.3</v>
      </c>
      <c r="R83" s="202">
        <v>0.62</v>
      </c>
      <c r="S83" s="202">
        <v>0</v>
      </c>
      <c r="T83" s="202">
        <v>0</v>
      </c>
      <c r="U83" s="202">
        <v>1.74</v>
      </c>
      <c r="V83" s="202">
        <v>0.31</v>
      </c>
      <c r="W83" s="202">
        <v>0.66</v>
      </c>
      <c r="X83" s="202">
        <v>1.46</v>
      </c>
      <c r="Y83" s="202">
        <v>0</v>
      </c>
      <c r="Z83" s="202">
        <v>3.37</v>
      </c>
      <c r="AA83" s="202">
        <v>1.1200000000000001</v>
      </c>
      <c r="AB83" s="202">
        <v>0</v>
      </c>
      <c r="AC83" s="202">
        <v>19.21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53.37</v>
      </c>
      <c r="AJ83" s="202">
        <v>0</v>
      </c>
      <c r="AK83" s="202">
        <v>-1.07</v>
      </c>
      <c r="AL83" s="202">
        <v>0</v>
      </c>
      <c r="AM83" s="202">
        <v>0</v>
      </c>
      <c r="AN83" s="202">
        <v>0</v>
      </c>
      <c r="AO83" s="202">
        <v>52.22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11.53</v>
      </c>
      <c r="E84" s="202">
        <v>0</v>
      </c>
      <c r="F84" s="202">
        <v>0</v>
      </c>
      <c r="G84" s="202">
        <v>30.05</v>
      </c>
      <c r="H84" s="202">
        <v>0</v>
      </c>
      <c r="I84" s="202">
        <v>0</v>
      </c>
      <c r="J84" s="202">
        <v>38.99</v>
      </c>
      <c r="K84" s="202">
        <v>8.56</v>
      </c>
      <c r="L84" s="202">
        <v>0.31</v>
      </c>
      <c r="M84" s="202">
        <v>1.07</v>
      </c>
      <c r="N84" s="202">
        <v>1.75</v>
      </c>
      <c r="O84" s="202">
        <v>2.48</v>
      </c>
      <c r="P84" s="202">
        <v>0.92</v>
      </c>
      <c r="Q84" s="202">
        <v>0.3</v>
      </c>
      <c r="R84" s="202">
        <v>0.62</v>
      </c>
      <c r="S84" s="202">
        <v>0</v>
      </c>
      <c r="T84" s="202">
        <v>0</v>
      </c>
      <c r="U84" s="202">
        <v>1.74</v>
      </c>
      <c r="V84" s="202">
        <v>0.31</v>
      </c>
      <c r="W84" s="202">
        <v>0.66</v>
      </c>
      <c r="X84" s="202">
        <v>1.46</v>
      </c>
      <c r="Y84" s="202">
        <v>0</v>
      </c>
      <c r="Z84" s="202">
        <v>3.37</v>
      </c>
      <c r="AA84" s="202">
        <v>1.1200000000000001</v>
      </c>
      <c r="AB84" s="202">
        <v>0</v>
      </c>
      <c r="AC84" s="202">
        <v>19.21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53.37</v>
      </c>
      <c r="AJ84" s="202">
        <v>0</v>
      </c>
      <c r="AK84" s="202">
        <v>-1.07</v>
      </c>
      <c r="AL84" s="202">
        <v>0</v>
      </c>
      <c r="AM84" s="202">
        <v>0</v>
      </c>
      <c r="AN84" s="202">
        <v>0</v>
      </c>
      <c r="AO84" s="202">
        <v>52.22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11.53</v>
      </c>
      <c r="E85" s="202">
        <v>0</v>
      </c>
      <c r="F85" s="202">
        <v>0</v>
      </c>
      <c r="G85" s="202">
        <v>30.05</v>
      </c>
      <c r="H85" s="202">
        <v>0</v>
      </c>
      <c r="I85" s="202">
        <v>0</v>
      </c>
      <c r="J85" s="202">
        <v>38.99</v>
      </c>
      <c r="K85" s="202">
        <v>8.56</v>
      </c>
      <c r="L85" s="202">
        <v>0.31</v>
      </c>
      <c r="M85" s="202">
        <v>1.07</v>
      </c>
      <c r="N85" s="202">
        <v>1.75</v>
      </c>
      <c r="O85" s="202">
        <v>2.48</v>
      </c>
      <c r="P85" s="202">
        <v>0.92</v>
      </c>
      <c r="Q85" s="202">
        <v>0.3</v>
      </c>
      <c r="R85" s="202">
        <v>0.62</v>
      </c>
      <c r="S85" s="202">
        <v>0</v>
      </c>
      <c r="T85" s="202">
        <v>0</v>
      </c>
      <c r="U85" s="202">
        <v>1.74</v>
      </c>
      <c r="V85" s="202">
        <v>0.31</v>
      </c>
      <c r="W85" s="202">
        <v>0.66</v>
      </c>
      <c r="X85" s="202">
        <v>1.46</v>
      </c>
      <c r="Y85" s="202">
        <v>0</v>
      </c>
      <c r="Z85" s="202">
        <v>3.37</v>
      </c>
      <c r="AA85" s="202">
        <v>1.1200000000000001</v>
      </c>
      <c r="AB85" s="202">
        <v>0</v>
      </c>
      <c r="AC85" s="202">
        <v>18.18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53.37</v>
      </c>
      <c r="AJ85" s="202">
        <v>0</v>
      </c>
      <c r="AK85" s="202">
        <v>-1.07</v>
      </c>
      <c r="AL85" s="202">
        <v>0</v>
      </c>
      <c r="AM85" s="202">
        <v>0</v>
      </c>
      <c r="AN85" s="202">
        <v>0</v>
      </c>
      <c r="AO85" s="202">
        <v>52.22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11.53</v>
      </c>
      <c r="E86" s="202">
        <v>0</v>
      </c>
      <c r="F86" s="202">
        <v>0</v>
      </c>
      <c r="G86" s="202">
        <v>30.05</v>
      </c>
      <c r="H86" s="202">
        <v>0</v>
      </c>
      <c r="I86" s="202">
        <v>0</v>
      </c>
      <c r="J86" s="202">
        <v>38.99</v>
      </c>
      <c r="K86" s="202">
        <v>8.56</v>
      </c>
      <c r="L86" s="202">
        <v>0.31</v>
      </c>
      <c r="M86" s="202">
        <v>1.07</v>
      </c>
      <c r="N86" s="202">
        <v>1.75</v>
      </c>
      <c r="O86" s="202">
        <v>2.48</v>
      </c>
      <c r="P86" s="202">
        <v>0.92</v>
      </c>
      <c r="Q86" s="202">
        <v>0.3</v>
      </c>
      <c r="R86" s="202">
        <v>0.62</v>
      </c>
      <c r="S86" s="202">
        <v>0</v>
      </c>
      <c r="T86" s="202">
        <v>0</v>
      </c>
      <c r="U86" s="202">
        <v>1.74</v>
      </c>
      <c r="V86" s="202">
        <v>0.31</v>
      </c>
      <c r="W86" s="202">
        <v>0.66</v>
      </c>
      <c r="X86" s="202">
        <v>1.46</v>
      </c>
      <c r="Y86" s="202">
        <v>0</v>
      </c>
      <c r="Z86" s="202">
        <v>3.37</v>
      </c>
      <c r="AA86" s="202">
        <v>1.1200000000000001</v>
      </c>
      <c r="AB86" s="202">
        <v>0</v>
      </c>
      <c r="AC86" s="202">
        <v>18.18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53.37</v>
      </c>
      <c r="AJ86" s="202">
        <v>0</v>
      </c>
      <c r="AK86" s="202">
        <v>-1.07</v>
      </c>
      <c r="AL86" s="202">
        <v>0</v>
      </c>
      <c r="AM86" s="202">
        <v>0</v>
      </c>
      <c r="AN86" s="202">
        <v>0</v>
      </c>
      <c r="AO86" s="202">
        <v>52.22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11.53</v>
      </c>
      <c r="E87" s="202">
        <v>0</v>
      </c>
      <c r="F87" s="202">
        <v>0</v>
      </c>
      <c r="G87" s="202">
        <v>30.05</v>
      </c>
      <c r="H87" s="202">
        <v>0</v>
      </c>
      <c r="I87" s="202">
        <v>0</v>
      </c>
      <c r="J87" s="202">
        <v>38.99</v>
      </c>
      <c r="K87" s="202">
        <v>8.56</v>
      </c>
      <c r="L87" s="202">
        <v>0.31</v>
      </c>
      <c r="M87" s="202">
        <v>1.07</v>
      </c>
      <c r="N87" s="202">
        <v>1.75</v>
      </c>
      <c r="O87" s="202">
        <v>2.48</v>
      </c>
      <c r="P87" s="202">
        <v>0.92</v>
      </c>
      <c r="Q87" s="202">
        <v>0.3</v>
      </c>
      <c r="R87" s="202">
        <v>0.62</v>
      </c>
      <c r="S87" s="202">
        <v>0</v>
      </c>
      <c r="T87" s="202">
        <v>0</v>
      </c>
      <c r="U87" s="202">
        <v>1.74</v>
      </c>
      <c r="V87" s="202">
        <v>0.31</v>
      </c>
      <c r="W87" s="202">
        <v>0.66</v>
      </c>
      <c r="X87" s="202">
        <v>1.46</v>
      </c>
      <c r="Y87" s="202">
        <v>0</v>
      </c>
      <c r="Z87" s="202">
        <v>3.37</v>
      </c>
      <c r="AA87" s="202">
        <v>1.1200000000000001</v>
      </c>
      <c r="AB87" s="202">
        <v>0</v>
      </c>
      <c r="AC87" s="202">
        <v>18.18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51.76</v>
      </c>
      <c r="AJ87" s="202">
        <v>0</v>
      </c>
      <c r="AK87" s="202">
        <v>-33.07</v>
      </c>
      <c r="AL87" s="202">
        <v>0</v>
      </c>
      <c r="AM87" s="202">
        <v>0</v>
      </c>
      <c r="AN87" s="202">
        <v>0</v>
      </c>
      <c r="AO87" s="202">
        <v>41.24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11.53</v>
      </c>
      <c r="E88" s="202">
        <v>0</v>
      </c>
      <c r="F88" s="202">
        <v>0</v>
      </c>
      <c r="G88" s="202">
        <v>30.05</v>
      </c>
      <c r="H88" s="202">
        <v>0</v>
      </c>
      <c r="I88" s="202">
        <v>0</v>
      </c>
      <c r="J88" s="202">
        <v>38.99</v>
      </c>
      <c r="K88" s="202">
        <v>8.56</v>
      </c>
      <c r="L88" s="202">
        <v>0.31</v>
      </c>
      <c r="M88" s="202">
        <v>1.07</v>
      </c>
      <c r="N88" s="202">
        <v>1.75</v>
      </c>
      <c r="O88" s="202">
        <v>2.48</v>
      </c>
      <c r="P88" s="202">
        <v>0.92</v>
      </c>
      <c r="Q88" s="202">
        <v>0.3</v>
      </c>
      <c r="R88" s="202">
        <v>0.62</v>
      </c>
      <c r="S88" s="202">
        <v>0</v>
      </c>
      <c r="T88" s="202">
        <v>0</v>
      </c>
      <c r="U88" s="202">
        <v>1.74</v>
      </c>
      <c r="V88" s="202">
        <v>0.31</v>
      </c>
      <c r="W88" s="202">
        <v>0.66</v>
      </c>
      <c r="X88" s="202">
        <v>1.46</v>
      </c>
      <c r="Y88" s="202">
        <v>0</v>
      </c>
      <c r="Z88" s="202">
        <v>3.37</v>
      </c>
      <c r="AA88" s="202">
        <v>1.1200000000000001</v>
      </c>
      <c r="AB88" s="202">
        <v>0</v>
      </c>
      <c r="AC88" s="202">
        <v>18.18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51.76</v>
      </c>
      <c r="AJ88" s="202">
        <v>0</v>
      </c>
      <c r="AK88" s="202">
        <v>-33.07</v>
      </c>
      <c r="AL88" s="202">
        <v>0</v>
      </c>
      <c r="AM88" s="202">
        <v>0</v>
      </c>
      <c r="AN88" s="202">
        <v>0</v>
      </c>
      <c r="AO88" s="202">
        <v>41.24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11.53</v>
      </c>
      <c r="E89" s="202">
        <v>0</v>
      </c>
      <c r="F89" s="202">
        <v>0</v>
      </c>
      <c r="G89" s="202">
        <v>30.05</v>
      </c>
      <c r="H89" s="202">
        <v>0</v>
      </c>
      <c r="I89" s="202">
        <v>0</v>
      </c>
      <c r="J89" s="202">
        <v>38.99</v>
      </c>
      <c r="K89" s="202">
        <v>8.56</v>
      </c>
      <c r="L89" s="202">
        <v>0.31</v>
      </c>
      <c r="M89" s="202">
        <v>1.07</v>
      </c>
      <c r="N89" s="202">
        <v>1.75</v>
      </c>
      <c r="O89" s="202">
        <v>2.48</v>
      </c>
      <c r="P89" s="202">
        <v>0.92</v>
      </c>
      <c r="Q89" s="202">
        <v>0.3</v>
      </c>
      <c r="R89" s="202">
        <v>0.62</v>
      </c>
      <c r="S89" s="202">
        <v>0</v>
      </c>
      <c r="T89" s="202">
        <v>0</v>
      </c>
      <c r="U89" s="202">
        <v>1.74</v>
      </c>
      <c r="V89" s="202">
        <v>0.31</v>
      </c>
      <c r="W89" s="202">
        <v>0.66</v>
      </c>
      <c r="X89" s="202">
        <v>1.46</v>
      </c>
      <c r="Y89" s="202">
        <v>0</v>
      </c>
      <c r="Z89" s="202">
        <v>3.37</v>
      </c>
      <c r="AA89" s="202">
        <v>1.1200000000000001</v>
      </c>
      <c r="AB89" s="202">
        <v>0</v>
      </c>
      <c r="AC89" s="202">
        <v>18.18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51.76</v>
      </c>
      <c r="AJ89" s="202">
        <v>0</v>
      </c>
      <c r="AK89" s="202">
        <v>-33.07</v>
      </c>
      <c r="AL89" s="202">
        <v>0</v>
      </c>
      <c r="AM89" s="202">
        <v>0</v>
      </c>
      <c r="AN89" s="202">
        <v>0</v>
      </c>
      <c r="AO89" s="202">
        <v>41.24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11.53</v>
      </c>
      <c r="E90" s="202">
        <v>0</v>
      </c>
      <c r="F90" s="202">
        <v>0</v>
      </c>
      <c r="G90" s="202">
        <v>30.05</v>
      </c>
      <c r="H90" s="202">
        <v>0</v>
      </c>
      <c r="I90" s="202">
        <v>0</v>
      </c>
      <c r="J90" s="202">
        <v>38.99</v>
      </c>
      <c r="K90" s="202">
        <v>8.56</v>
      </c>
      <c r="L90" s="202">
        <v>0.31</v>
      </c>
      <c r="M90" s="202">
        <v>1.07</v>
      </c>
      <c r="N90" s="202">
        <v>1.75</v>
      </c>
      <c r="O90" s="202">
        <v>2.48</v>
      </c>
      <c r="P90" s="202">
        <v>0.92</v>
      </c>
      <c r="Q90" s="202">
        <v>0.3</v>
      </c>
      <c r="R90" s="202">
        <v>0.62</v>
      </c>
      <c r="S90" s="202">
        <v>0</v>
      </c>
      <c r="T90" s="202">
        <v>0</v>
      </c>
      <c r="U90" s="202">
        <v>1.74</v>
      </c>
      <c r="V90" s="202">
        <v>0.31</v>
      </c>
      <c r="W90" s="202">
        <v>0.66</v>
      </c>
      <c r="X90" s="202">
        <v>1.46</v>
      </c>
      <c r="Y90" s="202">
        <v>0</v>
      </c>
      <c r="Z90" s="202">
        <v>3.37</v>
      </c>
      <c r="AA90" s="202">
        <v>1.1200000000000001</v>
      </c>
      <c r="AB90" s="202">
        <v>0</v>
      </c>
      <c r="AC90" s="202">
        <v>18.18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51.76</v>
      </c>
      <c r="AJ90" s="202">
        <v>0</v>
      </c>
      <c r="AK90" s="202">
        <v>-33.07</v>
      </c>
      <c r="AL90" s="202">
        <v>0</v>
      </c>
      <c r="AM90" s="202">
        <v>0</v>
      </c>
      <c r="AN90" s="202">
        <v>0</v>
      </c>
      <c r="AO90" s="202">
        <v>41.24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11.76</v>
      </c>
      <c r="E91" s="202">
        <v>0</v>
      </c>
      <c r="F91" s="202">
        <v>0</v>
      </c>
      <c r="G91" s="202">
        <v>30.05</v>
      </c>
      <c r="H91" s="202">
        <v>0</v>
      </c>
      <c r="I91" s="202">
        <v>0</v>
      </c>
      <c r="J91" s="202">
        <v>38.99</v>
      </c>
      <c r="K91" s="202">
        <v>8.56</v>
      </c>
      <c r="L91" s="202">
        <v>0.31</v>
      </c>
      <c r="M91" s="202">
        <v>1.07</v>
      </c>
      <c r="N91" s="202">
        <v>1.75</v>
      </c>
      <c r="O91" s="202">
        <v>2.48</v>
      </c>
      <c r="P91" s="202">
        <v>0.92</v>
      </c>
      <c r="Q91" s="202">
        <v>0.3</v>
      </c>
      <c r="R91" s="202">
        <v>0.62</v>
      </c>
      <c r="S91" s="202">
        <v>0</v>
      </c>
      <c r="T91" s="202">
        <v>0</v>
      </c>
      <c r="U91" s="202">
        <v>1.74</v>
      </c>
      <c r="V91" s="202">
        <v>0.31</v>
      </c>
      <c r="W91" s="202">
        <v>0.66</v>
      </c>
      <c r="X91" s="202">
        <v>1.46</v>
      </c>
      <c r="Y91" s="202">
        <v>0</v>
      </c>
      <c r="Z91" s="202">
        <v>3.37</v>
      </c>
      <c r="AA91" s="202">
        <v>1.1200000000000001</v>
      </c>
      <c r="AB91" s="202">
        <v>0</v>
      </c>
      <c r="AC91" s="202">
        <v>18.18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51.09</v>
      </c>
      <c r="AJ91" s="202">
        <v>0</v>
      </c>
      <c r="AK91" s="202">
        <v>-33.07</v>
      </c>
      <c r="AL91" s="202">
        <v>0</v>
      </c>
      <c r="AM91" s="202">
        <v>0</v>
      </c>
      <c r="AN91" s="202">
        <v>0</v>
      </c>
      <c r="AO91" s="202">
        <v>41.24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11.76</v>
      </c>
      <c r="E92" s="202">
        <v>0</v>
      </c>
      <c r="F92" s="202">
        <v>0</v>
      </c>
      <c r="G92" s="202">
        <v>30.05</v>
      </c>
      <c r="H92" s="202">
        <v>0</v>
      </c>
      <c r="I92" s="202">
        <v>0</v>
      </c>
      <c r="J92" s="202">
        <v>38.99</v>
      </c>
      <c r="K92" s="202">
        <v>8.56</v>
      </c>
      <c r="L92" s="202">
        <v>0.31</v>
      </c>
      <c r="M92" s="202">
        <v>1.07</v>
      </c>
      <c r="N92" s="202">
        <v>1.75</v>
      </c>
      <c r="O92" s="202">
        <v>2.48</v>
      </c>
      <c r="P92" s="202">
        <v>0.92</v>
      </c>
      <c r="Q92" s="202">
        <v>0.3</v>
      </c>
      <c r="R92" s="202">
        <v>0.62</v>
      </c>
      <c r="S92" s="202">
        <v>0</v>
      </c>
      <c r="T92" s="202">
        <v>0</v>
      </c>
      <c r="U92" s="202">
        <v>1.74</v>
      </c>
      <c r="V92" s="202">
        <v>0.31</v>
      </c>
      <c r="W92" s="202">
        <v>0.66</v>
      </c>
      <c r="X92" s="202">
        <v>1.46</v>
      </c>
      <c r="Y92" s="202">
        <v>0</v>
      </c>
      <c r="Z92" s="202">
        <v>3.37</v>
      </c>
      <c r="AA92" s="202">
        <v>1.1200000000000001</v>
      </c>
      <c r="AB92" s="202">
        <v>0</v>
      </c>
      <c r="AC92" s="202">
        <v>18.18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51.09</v>
      </c>
      <c r="AJ92" s="202">
        <v>0</v>
      </c>
      <c r="AK92" s="202">
        <v>-33.07</v>
      </c>
      <c r="AL92" s="202">
        <v>0</v>
      </c>
      <c r="AM92" s="202">
        <v>0</v>
      </c>
      <c r="AN92" s="202">
        <v>0</v>
      </c>
      <c r="AO92" s="202">
        <v>41.24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11.99</v>
      </c>
      <c r="E93" s="202">
        <v>0</v>
      </c>
      <c r="F93" s="202">
        <v>0</v>
      </c>
      <c r="G93" s="202">
        <v>30.05</v>
      </c>
      <c r="H93" s="202">
        <v>0</v>
      </c>
      <c r="I93" s="202">
        <v>0</v>
      </c>
      <c r="J93" s="202">
        <v>38.99</v>
      </c>
      <c r="K93" s="202">
        <v>8.56</v>
      </c>
      <c r="L93" s="202">
        <v>0.31</v>
      </c>
      <c r="M93" s="202">
        <v>1.07</v>
      </c>
      <c r="N93" s="202">
        <v>1.75</v>
      </c>
      <c r="O93" s="202">
        <v>2.48</v>
      </c>
      <c r="P93" s="202">
        <v>0.92</v>
      </c>
      <c r="Q93" s="202">
        <v>0.3</v>
      </c>
      <c r="R93" s="202">
        <v>0.62</v>
      </c>
      <c r="S93" s="202">
        <v>0</v>
      </c>
      <c r="T93" s="202">
        <v>0</v>
      </c>
      <c r="U93" s="202">
        <v>1.74</v>
      </c>
      <c r="V93" s="202">
        <v>0.31</v>
      </c>
      <c r="W93" s="202">
        <v>0.66</v>
      </c>
      <c r="X93" s="202">
        <v>1.46</v>
      </c>
      <c r="Y93" s="202">
        <v>0</v>
      </c>
      <c r="Z93" s="202">
        <v>3.37</v>
      </c>
      <c r="AA93" s="202">
        <v>1.1200000000000001</v>
      </c>
      <c r="AB93" s="202">
        <v>0</v>
      </c>
      <c r="AC93" s="202">
        <v>18.18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51.09</v>
      </c>
      <c r="AJ93" s="202">
        <v>0</v>
      </c>
      <c r="AK93" s="202">
        <v>-35</v>
      </c>
      <c r="AL93" s="202">
        <v>0</v>
      </c>
      <c r="AM93" s="202">
        <v>0</v>
      </c>
      <c r="AN93" s="202">
        <v>0</v>
      </c>
      <c r="AO93" s="202">
        <v>41.24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11.99</v>
      </c>
      <c r="E94" s="202">
        <v>0</v>
      </c>
      <c r="F94" s="202">
        <v>0</v>
      </c>
      <c r="G94" s="202">
        <v>30.05</v>
      </c>
      <c r="H94" s="202">
        <v>0</v>
      </c>
      <c r="I94" s="202">
        <v>0</v>
      </c>
      <c r="J94" s="202">
        <v>38.99</v>
      </c>
      <c r="K94" s="202">
        <v>8.56</v>
      </c>
      <c r="L94" s="202">
        <v>0.31</v>
      </c>
      <c r="M94" s="202">
        <v>1.07</v>
      </c>
      <c r="N94" s="202">
        <v>1.75</v>
      </c>
      <c r="O94" s="202">
        <v>2.48</v>
      </c>
      <c r="P94" s="202">
        <v>0.92</v>
      </c>
      <c r="Q94" s="202">
        <v>0.3</v>
      </c>
      <c r="R94" s="202">
        <v>0.62</v>
      </c>
      <c r="S94" s="202">
        <v>0</v>
      </c>
      <c r="T94" s="202">
        <v>0</v>
      </c>
      <c r="U94" s="202">
        <v>1.74</v>
      </c>
      <c r="V94" s="202">
        <v>0.31</v>
      </c>
      <c r="W94" s="202">
        <v>0.66</v>
      </c>
      <c r="X94" s="202">
        <v>1.46</v>
      </c>
      <c r="Y94" s="202">
        <v>0</v>
      </c>
      <c r="Z94" s="202">
        <v>3.37</v>
      </c>
      <c r="AA94" s="202">
        <v>1.1200000000000001</v>
      </c>
      <c r="AB94" s="202">
        <v>0</v>
      </c>
      <c r="AC94" s="202">
        <v>18.18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51.09</v>
      </c>
      <c r="AJ94" s="202">
        <v>0</v>
      </c>
      <c r="AK94" s="202">
        <v>-35</v>
      </c>
      <c r="AL94" s="202">
        <v>0</v>
      </c>
      <c r="AM94" s="202">
        <v>0</v>
      </c>
      <c r="AN94" s="202">
        <v>0</v>
      </c>
      <c r="AO94" s="202">
        <v>41.24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11.99</v>
      </c>
      <c r="E95" s="202">
        <v>0</v>
      </c>
      <c r="F95" s="202">
        <v>0</v>
      </c>
      <c r="G95" s="202">
        <v>30.05</v>
      </c>
      <c r="H95" s="202">
        <v>0</v>
      </c>
      <c r="I95" s="202">
        <v>0</v>
      </c>
      <c r="J95" s="202">
        <v>38.99</v>
      </c>
      <c r="K95" s="202">
        <v>8.56</v>
      </c>
      <c r="L95" s="202">
        <v>0.31</v>
      </c>
      <c r="M95" s="202">
        <v>1.07</v>
      </c>
      <c r="N95" s="202">
        <v>1.75</v>
      </c>
      <c r="O95" s="202">
        <v>2.48</v>
      </c>
      <c r="P95" s="202">
        <v>0.92</v>
      </c>
      <c r="Q95" s="202">
        <v>0.3</v>
      </c>
      <c r="R95" s="202">
        <v>0.62</v>
      </c>
      <c r="S95" s="202">
        <v>0</v>
      </c>
      <c r="T95" s="202">
        <v>0</v>
      </c>
      <c r="U95" s="202">
        <v>1.74</v>
      </c>
      <c r="V95" s="202">
        <v>0.31</v>
      </c>
      <c r="W95" s="202">
        <v>0.66</v>
      </c>
      <c r="X95" s="202">
        <v>1.46</v>
      </c>
      <c r="Y95" s="202">
        <v>0</v>
      </c>
      <c r="Z95" s="202">
        <v>3.37</v>
      </c>
      <c r="AA95" s="202">
        <v>1.1200000000000001</v>
      </c>
      <c r="AB95" s="202">
        <v>0</v>
      </c>
      <c r="AC95" s="202">
        <v>18.18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51.09</v>
      </c>
      <c r="AJ95" s="202">
        <v>0</v>
      </c>
      <c r="AK95" s="202">
        <v>-35</v>
      </c>
      <c r="AL95" s="202">
        <v>0</v>
      </c>
      <c r="AM95" s="202">
        <v>0</v>
      </c>
      <c r="AN95" s="202">
        <v>0</v>
      </c>
      <c r="AO95" s="202">
        <v>41.24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11.99</v>
      </c>
      <c r="E96" s="202">
        <v>0</v>
      </c>
      <c r="F96" s="202">
        <v>0</v>
      </c>
      <c r="G96" s="202">
        <v>30.05</v>
      </c>
      <c r="H96" s="202">
        <v>0</v>
      </c>
      <c r="I96" s="202">
        <v>0</v>
      </c>
      <c r="J96" s="202">
        <v>38.99</v>
      </c>
      <c r="K96" s="202">
        <v>8.56</v>
      </c>
      <c r="L96" s="202">
        <v>0.31</v>
      </c>
      <c r="M96" s="202">
        <v>1.07</v>
      </c>
      <c r="N96" s="202">
        <v>1.75</v>
      </c>
      <c r="O96" s="202">
        <v>2.48</v>
      </c>
      <c r="P96" s="202">
        <v>0.92</v>
      </c>
      <c r="Q96" s="202">
        <v>0.3</v>
      </c>
      <c r="R96" s="202">
        <v>0.62</v>
      </c>
      <c r="S96" s="202">
        <v>0</v>
      </c>
      <c r="T96" s="202">
        <v>0</v>
      </c>
      <c r="U96" s="202">
        <v>1.74</v>
      </c>
      <c r="V96" s="202">
        <v>0.31</v>
      </c>
      <c r="W96" s="202">
        <v>0.66</v>
      </c>
      <c r="X96" s="202">
        <v>1.46</v>
      </c>
      <c r="Y96" s="202">
        <v>0</v>
      </c>
      <c r="Z96" s="202">
        <v>3.37</v>
      </c>
      <c r="AA96" s="202">
        <v>1.1200000000000001</v>
      </c>
      <c r="AB96" s="202">
        <v>0</v>
      </c>
      <c r="AC96" s="202">
        <v>18.18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51.09</v>
      </c>
      <c r="AJ96" s="202">
        <v>0</v>
      </c>
      <c r="AK96" s="202">
        <v>-35</v>
      </c>
      <c r="AL96" s="202">
        <v>0</v>
      </c>
      <c r="AM96" s="202">
        <v>0</v>
      </c>
      <c r="AN96" s="202">
        <v>0</v>
      </c>
      <c r="AO96" s="202">
        <v>41.24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11.99</v>
      </c>
      <c r="E97" s="202">
        <v>0</v>
      </c>
      <c r="F97" s="202">
        <v>0</v>
      </c>
      <c r="G97" s="202">
        <v>30.05</v>
      </c>
      <c r="H97" s="202">
        <v>0</v>
      </c>
      <c r="I97" s="202">
        <v>0</v>
      </c>
      <c r="J97" s="202">
        <v>38.99</v>
      </c>
      <c r="K97" s="202">
        <v>8.56</v>
      </c>
      <c r="L97" s="202">
        <v>0.31</v>
      </c>
      <c r="M97" s="202">
        <v>1.07</v>
      </c>
      <c r="N97" s="202">
        <v>1.75</v>
      </c>
      <c r="O97" s="202">
        <v>2.48</v>
      </c>
      <c r="P97" s="202">
        <v>0.92</v>
      </c>
      <c r="Q97" s="202">
        <v>0.3</v>
      </c>
      <c r="R97" s="202">
        <v>0.62</v>
      </c>
      <c r="S97" s="202">
        <v>0</v>
      </c>
      <c r="T97" s="202">
        <v>0</v>
      </c>
      <c r="U97" s="202">
        <v>1.74</v>
      </c>
      <c r="V97" s="202">
        <v>0.31</v>
      </c>
      <c r="W97" s="202">
        <v>0.66</v>
      </c>
      <c r="X97" s="202">
        <v>1.46</v>
      </c>
      <c r="Y97" s="202">
        <v>0</v>
      </c>
      <c r="Z97" s="202">
        <v>3.37</v>
      </c>
      <c r="AA97" s="202">
        <v>1.33</v>
      </c>
      <c r="AB97" s="202">
        <v>0</v>
      </c>
      <c r="AC97" s="202">
        <v>18.18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51.09</v>
      </c>
      <c r="AJ97" s="202">
        <v>0</v>
      </c>
      <c r="AK97" s="202">
        <v>-35</v>
      </c>
      <c r="AL97" s="202">
        <v>0</v>
      </c>
      <c r="AM97" s="202">
        <v>0</v>
      </c>
      <c r="AN97" s="202">
        <v>0</v>
      </c>
      <c r="AO97" s="202">
        <v>41.24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11.99</v>
      </c>
      <c r="E98" s="202">
        <v>0</v>
      </c>
      <c r="F98" s="202">
        <v>0</v>
      </c>
      <c r="G98" s="202">
        <v>30.05</v>
      </c>
      <c r="H98" s="202">
        <v>0</v>
      </c>
      <c r="I98" s="202">
        <v>0</v>
      </c>
      <c r="J98" s="202">
        <v>38.99</v>
      </c>
      <c r="K98" s="202">
        <v>8.56</v>
      </c>
      <c r="L98" s="202">
        <v>0.31</v>
      </c>
      <c r="M98" s="202">
        <v>1.07</v>
      </c>
      <c r="N98" s="202">
        <v>1.75</v>
      </c>
      <c r="O98" s="202">
        <v>2.48</v>
      </c>
      <c r="P98" s="202">
        <v>0.92</v>
      </c>
      <c r="Q98" s="202">
        <v>0.3</v>
      </c>
      <c r="R98" s="202">
        <v>0.62</v>
      </c>
      <c r="S98" s="202">
        <v>0</v>
      </c>
      <c r="T98" s="202">
        <v>0</v>
      </c>
      <c r="U98" s="202">
        <v>1.74</v>
      </c>
      <c r="V98" s="202">
        <v>0.31</v>
      </c>
      <c r="W98" s="202">
        <v>0.66</v>
      </c>
      <c r="X98" s="202">
        <v>1.46</v>
      </c>
      <c r="Y98" s="202">
        <v>0</v>
      </c>
      <c r="Z98" s="202">
        <v>3.37</v>
      </c>
      <c r="AA98" s="202">
        <v>1.33</v>
      </c>
      <c r="AB98" s="202">
        <v>0</v>
      </c>
      <c r="AC98" s="202">
        <v>18.18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51.09</v>
      </c>
      <c r="AJ98" s="202">
        <v>0</v>
      </c>
      <c r="AK98" s="202">
        <v>-35</v>
      </c>
      <c r="AL98" s="202">
        <v>0</v>
      </c>
      <c r="AM98" s="202">
        <v>0</v>
      </c>
      <c r="AN98" s="202">
        <v>0</v>
      </c>
      <c r="AO98" s="202">
        <v>41.24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0.28562499999999974</v>
      </c>
      <c r="E99">
        <f t="shared" si="0"/>
        <v>0</v>
      </c>
      <c r="F99">
        <f t="shared" si="0"/>
        <v>0</v>
      </c>
      <c r="G99">
        <f t="shared" si="0"/>
        <v>0.71778000000000042</v>
      </c>
      <c r="H99">
        <f t="shared" si="0"/>
        <v>0</v>
      </c>
      <c r="I99">
        <f t="shared" si="0"/>
        <v>0</v>
      </c>
      <c r="J99">
        <f t="shared" si="0"/>
        <v>0.93471749999999765</v>
      </c>
      <c r="K99">
        <f t="shared" si="0"/>
        <v>0.76829999999999965</v>
      </c>
      <c r="L99">
        <f t="shared" si="0"/>
        <v>2.7410000000000025E-2</v>
      </c>
      <c r="M99">
        <f t="shared" si="0"/>
        <v>2.5679999999999939E-2</v>
      </c>
      <c r="N99">
        <f t="shared" si="0"/>
        <v>4.2000000000000003E-2</v>
      </c>
      <c r="O99">
        <f t="shared" si="0"/>
        <v>5.9519999999999906E-2</v>
      </c>
      <c r="P99">
        <f t="shared" si="0"/>
        <v>2.2112500000000031E-2</v>
      </c>
      <c r="Q99">
        <f t="shared" si="0"/>
        <v>2.0059999999999984E-2</v>
      </c>
      <c r="R99">
        <f t="shared" si="0"/>
        <v>4.3480000000000026E-2</v>
      </c>
      <c r="S99">
        <f t="shared" si="0"/>
        <v>0</v>
      </c>
      <c r="T99">
        <f t="shared" si="0"/>
        <v>0</v>
      </c>
      <c r="U99">
        <f t="shared" si="0"/>
        <v>4.5842500000000064E-2</v>
      </c>
      <c r="V99">
        <f t="shared" si="0"/>
        <v>7.4399999999999883E-3</v>
      </c>
      <c r="W99">
        <f t="shared" si="0"/>
        <v>1.5839999999999962E-2</v>
      </c>
      <c r="X99">
        <f t="shared" si="0"/>
        <v>3.5039999999999953E-2</v>
      </c>
      <c r="Y99">
        <f t="shared" si="0"/>
        <v>0</v>
      </c>
      <c r="Z99">
        <f t="shared" si="0"/>
        <v>0.13030750000000008</v>
      </c>
      <c r="AA99">
        <f t="shared" si="0"/>
        <v>2.7255000000000015E-2</v>
      </c>
      <c r="AB99">
        <f t="shared" si="0"/>
        <v>0</v>
      </c>
      <c r="AC99">
        <f t="shared" si="0"/>
        <v>0.44877749999999972</v>
      </c>
      <c r="AD99">
        <f t="shared" si="0"/>
        <v>3.0694999999999993E-2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1.2373500000000006</v>
      </c>
      <c r="AJ99">
        <f t="shared" si="0"/>
        <v>0</v>
      </c>
      <c r="AK99">
        <f t="shared" si="0"/>
        <v>-0.74005500000000057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2.1879674999999983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45567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32</v>
      </c>
      <c r="C18" s="95">
        <f>'IDT-1 Calculation'!DG18</f>
        <v>-32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12</v>
      </c>
      <c r="C20" s="95">
        <f>'IDT-1 Calculation'!DG20</f>
        <v>-12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22</v>
      </c>
      <c r="C21" s="95">
        <f>'IDT-1 Calculation'!DG21</f>
        <v>-22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27</v>
      </c>
      <c r="C22" s="95">
        <f>'IDT-1 Calculation'!DG22</f>
        <v>-27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77</v>
      </c>
      <c r="C23" s="95">
        <f>'IDT-1 Calculation'!DG23</f>
        <v>-77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97</v>
      </c>
      <c r="C24" s="95">
        <f>'IDT-1 Calculation'!DG24</f>
        <v>-97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43</v>
      </c>
      <c r="C25" s="95">
        <f>'IDT-1 Calculation'!DG25</f>
        <v>-43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43</v>
      </c>
      <c r="C26" s="95">
        <f>'IDT-1 Calculation'!DG26</f>
        <v>-43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69</v>
      </c>
      <c r="C27" s="95">
        <f>'IDT-1 Calculation'!DG27</f>
        <v>-69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119</v>
      </c>
      <c r="C28" s="95">
        <f>'IDT-1 Calculation'!DG28</f>
        <v>-119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119</v>
      </c>
      <c r="C29" s="95">
        <f>'IDT-1 Calculation'!DG29</f>
        <v>-119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124</v>
      </c>
      <c r="C30" s="95">
        <f>'IDT-1 Calculation'!DG30</f>
        <v>-124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117</v>
      </c>
      <c r="C31" s="95">
        <f>'IDT-1 Calculation'!DG31</f>
        <v>-117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48</v>
      </c>
      <c r="C32" s="95">
        <f>'IDT-1 Calculation'!DG32</f>
        <v>-48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68</v>
      </c>
      <c r="C33" s="95">
        <f>'IDT-1 Calculation'!DG33</f>
        <v>-68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42</v>
      </c>
      <c r="C34" s="95">
        <f>'IDT-1 Calculation'!DG34</f>
        <v>-42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26</v>
      </c>
      <c r="C60" s="95">
        <f>'IDT-1 Calculation'!DG60</f>
        <v>-26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65</v>
      </c>
      <c r="C61" s="95">
        <f>'IDT-1 Calculation'!DG61</f>
        <v>-65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83</v>
      </c>
      <c r="C62" s="95">
        <f>'IDT-1 Calculation'!DG62</f>
        <v>-83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78</v>
      </c>
      <c r="C63" s="95">
        <f>'IDT-1 Calculation'!DG63</f>
        <v>-78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63</v>
      </c>
      <c r="C64" s="95">
        <f>'IDT-1 Calculation'!DG64</f>
        <v>-63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48</v>
      </c>
      <c r="C65" s="95">
        <f>'IDT-1 Calculation'!DG65</f>
        <v>-48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33</v>
      </c>
      <c r="C66" s="95">
        <f>'IDT-1 Calculation'!DG66</f>
        <v>-33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83</v>
      </c>
      <c r="C67" s="95">
        <f>'IDT-1 Calculation'!DG67</f>
        <v>-83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23</v>
      </c>
      <c r="C68" s="95">
        <f>'IDT-1 Calculation'!DG68</f>
        <v>-23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8</v>
      </c>
      <c r="C69" s="95">
        <f>'IDT-1 Calculation'!DG69</f>
        <v>-8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4</v>
      </c>
      <c r="C71" s="95">
        <f>'IDT-1 Calculation'!DG71</f>
        <v>-4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225.97</v>
      </c>
      <c r="C74" s="95">
        <f>'IDT-1 Calculation'!DG74</f>
        <v>-5</v>
      </c>
      <c r="D74" s="95">
        <f>'IDT-1 Calculation'!DH74</f>
        <v>0</v>
      </c>
      <c r="E74" s="95">
        <f>'IDT-1 Calculation'!DI74</f>
        <v>0</v>
      </c>
      <c r="F74" s="95">
        <f>'IDT-1 Calculation'!DJ74</f>
        <v>-220.97</v>
      </c>
      <c r="G74" s="100">
        <f t="shared" si="1"/>
        <v>0</v>
      </c>
    </row>
    <row r="75" spans="1:7">
      <c r="A75" s="99" t="s">
        <v>117</v>
      </c>
      <c r="B75" s="95">
        <f>'IDT-1 Calculation'!DF75</f>
        <v>215.71199999999999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-215.71199999999999</v>
      </c>
      <c r="G75" s="100">
        <f t="shared" si="1"/>
        <v>0</v>
      </c>
    </row>
    <row r="76" spans="1:7">
      <c r="A76" s="99" t="s">
        <v>118</v>
      </c>
      <c r="B76" s="95">
        <f>'IDT-1 Calculation'!DF76</f>
        <v>240.036</v>
      </c>
      <c r="C76" s="95">
        <f>'IDT-1 Calculation'!DG76</f>
        <v>-10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-230.036</v>
      </c>
      <c r="G76" s="100">
        <f t="shared" si="1"/>
        <v>0</v>
      </c>
    </row>
    <row r="77" spans="1:7">
      <c r="A77" s="99" t="s">
        <v>119</v>
      </c>
      <c r="B77" s="95">
        <f>'IDT-1 Calculation'!DF77</f>
        <v>212.72200000000001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-212.72200000000001</v>
      </c>
      <c r="G77" s="100">
        <f t="shared" si="1"/>
        <v>0</v>
      </c>
    </row>
    <row r="78" spans="1:7">
      <c r="A78" s="99" t="s">
        <v>120</v>
      </c>
      <c r="B78" s="95">
        <f>'IDT-1 Calculation'!DF78</f>
        <v>189.47900000000001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-189.47900000000001</v>
      </c>
      <c r="G78" s="100">
        <f t="shared" si="1"/>
        <v>0</v>
      </c>
    </row>
    <row r="79" spans="1:7">
      <c r="A79" s="99" t="s">
        <v>121</v>
      </c>
      <c r="B79" s="95">
        <f>'IDT-1 Calculation'!DF79</f>
        <v>185.91399999999999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-185.91399999999999</v>
      </c>
      <c r="G79" s="100">
        <f t="shared" si="1"/>
        <v>0</v>
      </c>
    </row>
    <row r="80" spans="1:7">
      <c r="A80" s="99" t="s">
        <v>122</v>
      </c>
      <c r="B80" s="95">
        <f>'IDT-1 Calculation'!DF80</f>
        <v>187.029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-187.029</v>
      </c>
      <c r="G80" s="100">
        <f t="shared" si="1"/>
        <v>0</v>
      </c>
    </row>
    <row r="81" spans="1:7">
      <c r="A81" s="99" t="s">
        <v>123</v>
      </c>
      <c r="B81" s="95">
        <f>'IDT-1 Calculation'!DF81</f>
        <v>185.93299999999999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-185.93299999999999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186.727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-186.727</v>
      </c>
      <c r="G82" s="100">
        <f t="shared" si="1"/>
        <v>0</v>
      </c>
    </row>
    <row r="83" spans="1:7">
      <c r="A83" s="99" t="s">
        <v>125</v>
      </c>
      <c r="B83" s="95">
        <f>'IDT-1 Calculation'!DF83</f>
        <v>184.988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-184.988</v>
      </c>
      <c r="G83" s="100">
        <f t="shared" si="1"/>
        <v>0</v>
      </c>
    </row>
    <row r="84" spans="1:7">
      <c r="A84" s="99" t="s">
        <v>126</v>
      </c>
      <c r="B84" s="95">
        <f>'IDT-1 Calculation'!DF84</f>
        <v>153.845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-153.845</v>
      </c>
      <c r="G84" s="100">
        <f t="shared" si="1"/>
        <v>0</v>
      </c>
    </row>
    <row r="85" spans="1:7">
      <c r="A85" s="99" t="s">
        <v>127</v>
      </c>
      <c r="B85" s="95">
        <f>'IDT-1 Calculation'!DF85</f>
        <v>136.874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-136.874</v>
      </c>
      <c r="G85" s="100">
        <f t="shared" si="1"/>
        <v>0</v>
      </c>
    </row>
    <row r="86" spans="1:7">
      <c r="A86" s="99" t="s">
        <v>128</v>
      </c>
      <c r="B86" s="95">
        <f>'IDT-1 Calculation'!DF86</f>
        <v>128.518</v>
      </c>
      <c r="C86" s="95">
        <f>'IDT-1 Calculation'!DG86</f>
        <v>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-133.518</v>
      </c>
      <c r="G86" s="100">
        <f t="shared" si="1"/>
        <v>0</v>
      </c>
    </row>
    <row r="87" spans="1:7">
      <c r="A87" s="99" t="s">
        <v>129</v>
      </c>
      <c r="B87" s="95">
        <f>'IDT-1 Calculation'!DF87</f>
        <v>109.221</v>
      </c>
      <c r="C87" s="95">
        <f>'IDT-1 Calculation'!DG87</f>
        <v>10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-119.221</v>
      </c>
      <c r="G87" s="100">
        <f t="shared" si="1"/>
        <v>0</v>
      </c>
    </row>
    <row r="88" spans="1:7">
      <c r="A88" s="99" t="s">
        <v>130</v>
      </c>
      <c r="B88" s="95">
        <f>'IDT-1 Calculation'!DF88</f>
        <v>89.335999999999999</v>
      </c>
      <c r="C88" s="95">
        <f>'IDT-1 Calculation'!DG88</f>
        <v>20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-109.336</v>
      </c>
      <c r="G88" s="100">
        <f t="shared" si="1"/>
        <v>0</v>
      </c>
    </row>
    <row r="89" spans="1:7">
      <c r="A89" s="99" t="s">
        <v>131</v>
      </c>
      <c r="B89" s="95">
        <f>'IDT-1 Calculation'!DF89</f>
        <v>54.901000000000003</v>
      </c>
      <c r="C89" s="95">
        <f>'IDT-1 Calculation'!DG89</f>
        <v>34.015999999999998</v>
      </c>
      <c r="D89" s="95">
        <f>'IDT-1 Calculation'!DH89</f>
        <v>0</v>
      </c>
      <c r="E89" s="95">
        <f>'IDT-1 Calculation'!DI89</f>
        <v>0</v>
      </c>
      <c r="F89" s="95">
        <f>'IDT-1 Calculation'!DJ89</f>
        <v>-88.917000000000002</v>
      </c>
      <c r="G89" s="100">
        <f t="shared" si="1"/>
        <v>0</v>
      </c>
    </row>
    <row r="90" spans="1:7">
      <c r="A90" s="99" t="s">
        <v>132</v>
      </c>
      <c r="B90" s="95">
        <f>'IDT-1 Calculation'!DF90</f>
        <v>46.009</v>
      </c>
      <c r="C90" s="95">
        <f>'IDT-1 Calculation'!DG90</f>
        <v>28.507000000000001</v>
      </c>
      <c r="D90" s="95">
        <f>'IDT-1 Calculation'!DH90</f>
        <v>0</v>
      </c>
      <c r="E90" s="95">
        <f>'IDT-1 Calculation'!DI90</f>
        <v>0</v>
      </c>
      <c r="F90" s="95">
        <f>'IDT-1 Calculation'!DJ90</f>
        <v>-74.516000000000005</v>
      </c>
      <c r="G90" s="100">
        <f t="shared" si="1"/>
        <v>0</v>
      </c>
    </row>
    <row r="91" spans="1:7">
      <c r="A91" s="99" t="s">
        <v>133</v>
      </c>
      <c r="B91" s="95">
        <f>'IDT-1 Calculation'!DF91</f>
        <v>57.338000000000001</v>
      </c>
      <c r="C91" s="95">
        <f>'IDT-1 Calculation'!DG91</f>
        <v>20</v>
      </c>
      <c r="D91" s="95">
        <f>'IDT-1 Calculation'!DH91</f>
        <v>0</v>
      </c>
      <c r="E91" s="95">
        <f>'IDT-1 Calculation'!DI91</f>
        <v>0</v>
      </c>
      <c r="F91" s="95">
        <f>'IDT-1 Calculation'!DJ91</f>
        <v>-77.337999999999994</v>
      </c>
      <c r="G91" s="100">
        <f t="shared" si="1"/>
        <v>0</v>
      </c>
    </row>
    <row r="92" spans="1:7">
      <c r="A92" s="99" t="s">
        <v>134</v>
      </c>
      <c r="B92" s="95">
        <f>'IDT-1 Calculation'!DF92</f>
        <v>37.595999999999997</v>
      </c>
      <c r="C92" s="95">
        <f>'IDT-1 Calculation'!DG92</f>
        <v>23.294</v>
      </c>
      <c r="D92" s="95">
        <f>'IDT-1 Calculation'!DH92</f>
        <v>0</v>
      </c>
      <c r="E92" s="95">
        <f>'IDT-1 Calculation'!DI92</f>
        <v>0</v>
      </c>
      <c r="F92" s="95">
        <f>'IDT-1 Calculation'!DJ92</f>
        <v>-60.89</v>
      </c>
      <c r="G92" s="100">
        <f t="shared" si="1"/>
        <v>0</v>
      </c>
    </row>
    <row r="93" spans="1:7">
      <c r="A93" s="99" t="s">
        <v>135</v>
      </c>
      <c r="B93" s="95">
        <f>'IDT-1 Calculation'!DF93</f>
        <v>23.347000000000001</v>
      </c>
      <c r="C93" s="95">
        <f>'IDT-1 Calculation'!DG93</f>
        <v>14.465999999999999</v>
      </c>
      <c r="D93" s="95">
        <f>'IDT-1 Calculation'!DH93</f>
        <v>0</v>
      </c>
      <c r="E93" s="95">
        <f>'IDT-1 Calculation'!DI93</f>
        <v>0</v>
      </c>
      <c r="F93" s="95">
        <f>'IDT-1 Calculation'!DJ93</f>
        <v>-37.813000000000002</v>
      </c>
      <c r="G93" s="100">
        <f t="shared" si="1"/>
        <v>0</v>
      </c>
    </row>
    <row r="94" spans="1:7">
      <c r="A94" s="99" t="s">
        <v>136</v>
      </c>
      <c r="B94" s="95">
        <f>'IDT-1 Calculation'!DF94</f>
        <v>17.373999999999999</v>
      </c>
      <c r="C94" s="95">
        <f>'IDT-1 Calculation'!DG94</f>
        <v>10.763999999999999</v>
      </c>
      <c r="D94" s="95">
        <f>'IDT-1 Calculation'!DH94</f>
        <v>0</v>
      </c>
      <c r="E94" s="95">
        <f>'IDT-1 Calculation'!DI94</f>
        <v>0</v>
      </c>
      <c r="F94" s="95">
        <f>'IDT-1 Calculation'!DJ94</f>
        <v>-28.137999999999998</v>
      </c>
      <c r="G94" s="100">
        <f t="shared" si="1"/>
        <v>0</v>
      </c>
    </row>
    <row r="95" spans="1:7">
      <c r="A95" s="99" t="s">
        <v>137</v>
      </c>
      <c r="B95" s="95">
        <f>'IDT-1 Calculation'!DF95</f>
        <v>10.619</v>
      </c>
      <c r="C95" s="95">
        <f>'IDT-1 Calculation'!DG95</f>
        <v>6.58</v>
      </c>
      <c r="D95" s="95">
        <f>'IDT-1 Calculation'!DH95</f>
        <v>0</v>
      </c>
      <c r="E95" s="95">
        <f>'IDT-1 Calculation'!DI95</f>
        <v>0</v>
      </c>
      <c r="F95" s="95">
        <f>'IDT-1 Calculation'!DJ95</f>
        <v>-17.198999999999998</v>
      </c>
      <c r="G95" s="100">
        <f t="shared" si="1"/>
        <v>0</v>
      </c>
    </row>
    <row r="96" spans="1:7">
      <c r="A96" s="99" t="s">
        <v>138</v>
      </c>
      <c r="B96" s="95">
        <f>'IDT-1 Calculation'!DF96</f>
        <v>4.8140000000000001</v>
      </c>
      <c r="C96" s="95">
        <f>'IDT-1 Calculation'!DG96</f>
        <v>2.9820000000000002</v>
      </c>
      <c r="D96" s="95">
        <f>'IDT-1 Calculation'!DH96</f>
        <v>0</v>
      </c>
      <c r="E96" s="95">
        <f>'IDT-1 Calculation'!DI96</f>
        <v>0</v>
      </c>
      <c r="F96" s="95">
        <f>'IDT-1 Calculation'!DJ96</f>
        <v>-7.7960000000000003</v>
      </c>
      <c r="G96" s="100">
        <f t="shared" si="1"/>
        <v>0</v>
      </c>
    </row>
    <row r="97" spans="1:7">
      <c r="A97" s="99" t="s">
        <v>139</v>
      </c>
      <c r="B97" s="95">
        <f>'IDT-1 Calculation'!DF97</f>
        <v>8.8109999999999999</v>
      </c>
      <c r="C97" s="95">
        <f>'IDT-1 Calculation'!DG97</f>
        <v>5.4589999999999996</v>
      </c>
      <c r="D97" s="95">
        <f>'IDT-1 Calculation'!DH97</f>
        <v>0</v>
      </c>
      <c r="E97" s="95">
        <f>'IDT-1 Calculation'!DI97</f>
        <v>0</v>
      </c>
      <c r="F97" s="95">
        <f>'IDT-1 Calculation'!DJ97</f>
        <v>-14.27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10.032</v>
      </c>
      <c r="C98" s="108">
        <f>'IDT-1 Calculation'!DG98</f>
        <v>6.2149999999999999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-16.247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1.1190362499999995</v>
      </c>
      <c r="C99" s="111">
        <f>SUM(C3:C98)/4000</f>
        <v>-0.35017925</v>
      </c>
      <c r="D99" s="111">
        <f>SUM(D3:D98)/4000</f>
        <v>0</v>
      </c>
      <c r="E99" s="111">
        <f>SUM(E3:E98)/4000</f>
        <v>0</v>
      </c>
      <c r="F99" s="111">
        <f>SUM(F3:F98)/4000</f>
        <v>-0.7688569999999999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7.2</v>
      </c>
      <c r="E3" s="202">
        <v>0</v>
      </c>
      <c r="F3" s="202">
        <v>0</v>
      </c>
      <c r="G3" s="202">
        <v>17.52</v>
      </c>
      <c r="H3" s="202">
        <v>0</v>
      </c>
      <c r="I3" s="202">
        <v>0</v>
      </c>
      <c r="J3" s="202">
        <v>21.75</v>
      </c>
      <c r="K3" s="202">
        <v>2.76</v>
      </c>
      <c r="L3" s="202">
        <v>2.1800000000000002</v>
      </c>
      <c r="M3" s="202">
        <v>0</v>
      </c>
      <c r="N3" s="202">
        <v>1.02</v>
      </c>
      <c r="O3" s="202">
        <v>1.7</v>
      </c>
      <c r="P3" s="202">
        <v>2.35</v>
      </c>
      <c r="Q3" s="202">
        <v>0.18</v>
      </c>
      <c r="R3" s="202">
        <v>0.36</v>
      </c>
      <c r="S3" s="202">
        <v>0</v>
      </c>
      <c r="T3" s="202">
        <v>0</v>
      </c>
      <c r="U3" s="202">
        <v>9.64</v>
      </c>
      <c r="V3" s="202">
        <v>0.18</v>
      </c>
      <c r="W3" s="202">
        <v>0.38</v>
      </c>
      <c r="X3" s="202">
        <v>0.84</v>
      </c>
      <c r="Y3" s="202">
        <v>0</v>
      </c>
      <c r="Z3" s="202">
        <v>2.11</v>
      </c>
      <c r="AA3" s="202">
        <v>0.67</v>
      </c>
      <c r="AB3" s="202">
        <v>0</v>
      </c>
      <c r="AC3" s="202">
        <v>10.19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28.54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86.05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7.2</v>
      </c>
      <c r="E4" s="202">
        <v>0</v>
      </c>
      <c r="F4" s="202">
        <v>0</v>
      </c>
      <c r="G4" s="202">
        <v>17.52</v>
      </c>
      <c r="H4" s="202">
        <v>0</v>
      </c>
      <c r="I4" s="202">
        <v>0</v>
      </c>
      <c r="J4" s="202">
        <v>21.75</v>
      </c>
      <c r="K4" s="202">
        <v>2.76</v>
      </c>
      <c r="L4" s="202">
        <v>2.1800000000000002</v>
      </c>
      <c r="M4" s="202">
        <v>0</v>
      </c>
      <c r="N4" s="202">
        <v>1.02</v>
      </c>
      <c r="O4" s="202">
        <v>1.7</v>
      </c>
      <c r="P4" s="202">
        <v>2.2999999999999998</v>
      </c>
      <c r="Q4" s="202">
        <v>0.18</v>
      </c>
      <c r="R4" s="202">
        <v>0.36</v>
      </c>
      <c r="S4" s="202">
        <v>0</v>
      </c>
      <c r="T4" s="202">
        <v>0</v>
      </c>
      <c r="U4" s="202">
        <v>9.64</v>
      </c>
      <c r="V4" s="202">
        <v>0.18</v>
      </c>
      <c r="W4" s="202">
        <v>0.38</v>
      </c>
      <c r="X4" s="202">
        <v>0.84</v>
      </c>
      <c r="Y4" s="202">
        <v>0</v>
      </c>
      <c r="Z4" s="202">
        <v>2.11</v>
      </c>
      <c r="AA4" s="202">
        <v>0.67</v>
      </c>
      <c r="AB4" s="202">
        <v>0</v>
      </c>
      <c r="AC4" s="202">
        <v>10.19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28.54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86.05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7.2</v>
      </c>
      <c r="E5" s="202">
        <v>0</v>
      </c>
      <c r="F5" s="202">
        <v>0</v>
      </c>
      <c r="G5" s="202">
        <v>17.52</v>
      </c>
      <c r="H5" s="202">
        <v>0</v>
      </c>
      <c r="I5" s="202">
        <v>0</v>
      </c>
      <c r="J5" s="202">
        <v>21.75</v>
      </c>
      <c r="K5" s="202">
        <v>2.76</v>
      </c>
      <c r="L5" s="202">
        <v>2.1800000000000002</v>
      </c>
      <c r="M5" s="202">
        <v>0</v>
      </c>
      <c r="N5" s="202">
        <v>1.02</v>
      </c>
      <c r="O5" s="202">
        <v>1.7</v>
      </c>
      <c r="P5" s="202">
        <v>2.2999999999999998</v>
      </c>
      <c r="Q5" s="202">
        <v>0.18</v>
      </c>
      <c r="R5" s="202">
        <v>0.36</v>
      </c>
      <c r="S5" s="202">
        <v>0</v>
      </c>
      <c r="T5" s="202">
        <v>0</v>
      </c>
      <c r="U5" s="202">
        <v>9.64</v>
      </c>
      <c r="V5" s="202">
        <v>0.18</v>
      </c>
      <c r="W5" s="202">
        <v>0.38</v>
      </c>
      <c r="X5" s="202">
        <v>0.84</v>
      </c>
      <c r="Y5" s="202">
        <v>0</v>
      </c>
      <c r="Z5" s="202">
        <v>2.11</v>
      </c>
      <c r="AA5" s="202">
        <v>0.67</v>
      </c>
      <c r="AB5" s="202">
        <v>0</v>
      </c>
      <c r="AC5" s="202">
        <v>10.19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28.54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83.75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7.2</v>
      </c>
      <c r="E6" s="202">
        <v>0</v>
      </c>
      <c r="F6" s="202">
        <v>0</v>
      </c>
      <c r="G6" s="202">
        <v>17.52</v>
      </c>
      <c r="H6" s="202">
        <v>0</v>
      </c>
      <c r="I6" s="202">
        <v>0</v>
      </c>
      <c r="J6" s="202">
        <v>22.55</v>
      </c>
      <c r="K6" s="202">
        <v>2.76</v>
      </c>
      <c r="L6" s="202">
        <v>2.1800000000000002</v>
      </c>
      <c r="M6" s="202">
        <v>0</v>
      </c>
      <c r="N6" s="202">
        <v>1.02</v>
      </c>
      <c r="O6" s="202">
        <v>1.7</v>
      </c>
      <c r="P6" s="202">
        <v>2.2999999999999998</v>
      </c>
      <c r="Q6" s="202">
        <v>0.18</v>
      </c>
      <c r="R6" s="202">
        <v>0.36</v>
      </c>
      <c r="S6" s="202">
        <v>0</v>
      </c>
      <c r="T6" s="202">
        <v>0</v>
      </c>
      <c r="U6" s="202">
        <v>9.64</v>
      </c>
      <c r="V6" s="202">
        <v>0.18</v>
      </c>
      <c r="W6" s="202">
        <v>0.38</v>
      </c>
      <c r="X6" s="202">
        <v>0.84</v>
      </c>
      <c r="Y6" s="202">
        <v>0</v>
      </c>
      <c r="Z6" s="202">
        <v>2.11</v>
      </c>
      <c r="AA6" s="202">
        <v>0.67</v>
      </c>
      <c r="AB6" s="202">
        <v>0</v>
      </c>
      <c r="AC6" s="202">
        <v>10.19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28.54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83.75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7.2</v>
      </c>
      <c r="E7" s="202">
        <v>0</v>
      </c>
      <c r="F7" s="202">
        <v>0</v>
      </c>
      <c r="G7" s="202">
        <v>17.52</v>
      </c>
      <c r="H7" s="202">
        <v>0</v>
      </c>
      <c r="I7" s="202">
        <v>0</v>
      </c>
      <c r="J7" s="202">
        <v>22.55</v>
      </c>
      <c r="K7" s="202">
        <v>2.76</v>
      </c>
      <c r="L7" s="202">
        <v>2.1800000000000002</v>
      </c>
      <c r="M7" s="202">
        <v>0</v>
      </c>
      <c r="N7" s="202">
        <v>1.02</v>
      </c>
      <c r="O7" s="202">
        <v>1.7</v>
      </c>
      <c r="P7" s="202">
        <v>2.2999999999999998</v>
      </c>
      <c r="Q7" s="202">
        <v>0.18</v>
      </c>
      <c r="R7" s="202">
        <v>0.36</v>
      </c>
      <c r="S7" s="202">
        <v>0</v>
      </c>
      <c r="T7" s="202">
        <v>0</v>
      </c>
      <c r="U7" s="202">
        <v>9.64</v>
      </c>
      <c r="V7" s="202">
        <v>0.18</v>
      </c>
      <c r="W7" s="202">
        <v>0.38</v>
      </c>
      <c r="X7" s="202">
        <v>0.84</v>
      </c>
      <c r="Y7" s="202">
        <v>0</v>
      </c>
      <c r="Z7" s="202">
        <v>2.11</v>
      </c>
      <c r="AA7" s="202">
        <v>0.67</v>
      </c>
      <c r="AB7" s="202">
        <v>0</v>
      </c>
      <c r="AC7" s="202">
        <v>10.19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28.54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83.75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7.2</v>
      </c>
      <c r="E8" s="202">
        <v>0</v>
      </c>
      <c r="F8" s="202">
        <v>0</v>
      </c>
      <c r="G8" s="202">
        <v>17.52</v>
      </c>
      <c r="H8" s="202">
        <v>0</v>
      </c>
      <c r="I8" s="202">
        <v>0</v>
      </c>
      <c r="J8" s="202">
        <v>22.55</v>
      </c>
      <c r="K8" s="202">
        <v>2.76</v>
      </c>
      <c r="L8" s="202">
        <v>2.1800000000000002</v>
      </c>
      <c r="M8" s="202">
        <v>0</v>
      </c>
      <c r="N8" s="202">
        <v>1.02</v>
      </c>
      <c r="O8" s="202">
        <v>1.7</v>
      </c>
      <c r="P8" s="202">
        <v>2.2999999999999998</v>
      </c>
      <c r="Q8" s="202">
        <v>0.18</v>
      </c>
      <c r="R8" s="202">
        <v>0.36</v>
      </c>
      <c r="S8" s="202">
        <v>0</v>
      </c>
      <c r="T8" s="202">
        <v>0</v>
      </c>
      <c r="U8" s="202">
        <v>9.64</v>
      </c>
      <c r="V8" s="202">
        <v>0.18</v>
      </c>
      <c r="W8" s="202">
        <v>0.38</v>
      </c>
      <c r="X8" s="202">
        <v>0.84</v>
      </c>
      <c r="Y8" s="202">
        <v>0</v>
      </c>
      <c r="Z8" s="202">
        <v>2.11</v>
      </c>
      <c r="AA8" s="202">
        <v>0.67</v>
      </c>
      <c r="AB8" s="202">
        <v>0</v>
      </c>
      <c r="AC8" s="202">
        <v>10.19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28.86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83.75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7.2</v>
      </c>
      <c r="E9" s="202">
        <v>0</v>
      </c>
      <c r="F9" s="202">
        <v>0</v>
      </c>
      <c r="G9" s="202">
        <v>17.52</v>
      </c>
      <c r="H9" s="202">
        <v>0</v>
      </c>
      <c r="I9" s="202">
        <v>0</v>
      </c>
      <c r="J9" s="202">
        <v>22.55</v>
      </c>
      <c r="K9" s="202">
        <v>2.76</v>
      </c>
      <c r="L9" s="202">
        <v>2.1800000000000002</v>
      </c>
      <c r="M9" s="202">
        <v>0</v>
      </c>
      <c r="N9" s="202">
        <v>1.02</v>
      </c>
      <c r="O9" s="202">
        <v>1.7</v>
      </c>
      <c r="P9" s="202">
        <v>2.2999999999999998</v>
      </c>
      <c r="Q9" s="202">
        <v>0.18</v>
      </c>
      <c r="R9" s="202">
        <v>0.36</v>
      </c>
      <c r="S9" s="202">
        <v>0</v>
      </c>
      <c r="T9" s="202">
        <v>0</v>
      </c>
      <c r="U9" s="202">
        <v>9.64</v>
      </c>
      <c r="V9" s="202">
        <v>0.18</v>
      </c>
      <c r="W9" s="202">
        <v>0.38</v>
      </c>
      <c r="X9" s="202">
        <v>0.84</v>
      </c>
      <c r="Y9" s="202">
        <v>0</v>
      </c>
      <c r="Z9" s="202">
        <v>2.11</v>
      </c>
      <c r="AA9" s="202">
        <v>0.67</v>
      </c>
      <c r="AB9" s="202">
        <v>0</v>
      </c>
      <c r="AC9" s="202">
        <v>10.19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28.86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83.75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7.2</v>
      </c>
      <c r="E10" s="202">
        <v>0</v>
      </c>
      <c r="F10" s="202">
        <v>0</v>
      </c>
      <c r="G10" s="202">
        <v>17.52</v>
      </c>
      <c r="H10" s="202">
        <v>0</v>
      </c>
      <c r="I10" s="202">
        <v>0</v>
      </c>
      <c r="J10" s="202">
        <v>22.55</v>
      </c>
      <c r="K10" s="202">
        <v>2.76</v>
      </c>
      <c r="L10" s="202">
        <v>2.1800000000000002</v>
      </c>
      <c r="M10" s="202">
        <v>0</v>
      </c>
      <c r="N10" s="202">
        <v>1.02</v>
      </c>
      <c r="O10" s="202">
        <v>1.7</v>
      </c>
      <c r="P10" s="202">
        <v>2.2999999999999998</v>
      </c>
      <c r="Q10" s="202">
        <v>0.18</v>
      </c>
      <c r="R10" s="202">
        <v>0.36</v>
      </c>
      <c r="S10" s="202">
        <v>0</v>
      </c>
      <c r="T10" s="202">
        <v>0</v>
      </c>
      <c r="U10" s="202">
        <v>9.64</v>
      </c>
      <c r="V10" s="202">
        <v>0.18</v>
      </c>
      <c r="W10" s="202">
        <v>0.38</v>
      </c>
      <c r="X10" s="202">
        <v>0.84</v>
      </c>
      <c r="Y10" s="202">
        <v>0</v>
      </c>
      <c r="Z10" s="202">
        <v>2.11</v>
      </c>
      <c r="AA10" s="202">
        <v>0.67</v>
      </c>
      <c r="AB10" s="202">
        <v>0</v>
      </c>
      <c r="AC10" s="202">
        <v>10.19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28.86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83.75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7.2</v>
      </c>
      <c r="E11" s="202">
        <v>0</v>
      </c>
      <c r="F11" s="202">
        <v>0</v>
      </c>
      <c r="G11" s="202">
        <v>17.52</v>
      </c>
      <c r="H11" s="202">
        <v>0</v>
      </c>
      <c r="I11" s="202">
        <v>0</v>
      </c>
      <c r="J11" s="202">
        <v>22.55</v>
      </c>
      <c r="K11" s="202">
        <v>2.76</v>
      </c>
      <c r="L11" s="202">
        <v>2.1800000000000002</v>
      </c>
      <c r="M11" s="202">
        <v>0</v>
      </c>
      <c r="N11" s="202">
        <v>1.02</v>
      </c>
      <c r="O11" s="202">
        <v>1.7</v>
      </c>
      <c r="P11" s="202">
        <v>2.2999999999999998</v>
      </c>
      <c r="Q11" s="202">
        <v>0.18</v>
      </c>
      <c r="R11" s="202">
        <v>0.36</v>
      </c>
      <c r="S11" s="202">
        <v>0</v>
      </c>
      <c r="T11" s="202">
        <v>0</v>
      </c>
      <c r="U11" s="202">
        <v>9.64</v>
      </c>
      <c r="V11" s="202">
        <v>0.18</v>
      </c>
      <c r="W11" s="202">
        <v>0.38</v>
      </c>
      <c r="X11" s="202">
        <v>0.84</v>
      </c>
      <c r="Y11" s="202">
        <v>0</v>
      </c>
      <c r="Z11" s="202">
        <v>2.11</v>
      </c>
      <c r="AA11" s="202">
        <v>0.67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28.86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113.75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7.2</v>
      </c>
      <c r="E12" s="202">
        <v>0</v>
      </c>
      <c r="F12" s="202">
        <v>0</v>
      </c>
      <c r="G12" s="202">
        <v>17.52</v>
      </c>
      <c r="H12" s="202">
        <v>0</v>
      </c>
      <c r="I12" s="202">
        <v>0</v>
      </c>
      <c r="J12" s="202">
        <v>22.55</v>
      </c>
      <c r="K12" s="202">
        <v>2.76</v>
      </c>
      <c r="L12" s="202">
        <v>2.1800000000000002</v>
      </c>
      <c r="M12" s="202">
        <v>0</v>
      </c>
      <c r="N12" s="202">
        <v>1.02</v>
      </c>
      <c r="O12" s="202">
        <v>1.7</v>
      </c>
      <c r="P12" s="202">
        <v>2.2999999999999998</v>
      </c>
      <c r="Q12" s="202">
        <v>0.18</v>
      </c>
      <c r="R12" s="202">
        <v>0.36</v>
      </c>
      <c r="S12" s="202">
        <v>0</v>
      </c>
      <c r="T12" s="202">
        <v>0</v>
      </c>
      <c r="U12" s="202">
        <v>9.64</v>
      </c>
      <c r="V12" s="202">
        <v>0.18</v>
      </c>
      <c r="W12" s="202">
        <v>0.38</v>
      </c>
      <c r="X12" s="202">
        <v>0.84</v>
      </c>
      <c r="Y12" s="202">
        <v>0</v>
      </c>
      <c r="Z12" s="202">
        <v>2.11</v>
      </c>
      <c r="AA12" s="202">
        <v>0.67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28.86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113.75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7.2</v>
      </c>
      <c r="E13" s="202">
        <v>0</v>
      </c>
      <c r="F13" s="202">
        <v>0</v>
      </c>
      <c r="G13" s="202">
        <v>17.52</v>
      </c>
      <c r="H13" s="202">
        <v>0</v>
      </c>
      <c r="I13" s="202">
        <v>0</v>
      </c>
      <c r="J13" s="202">
        <v>22.55</v>
      </c>
      <c r="K13" s="202">
        <v>2.76</v>
      </c>
      <c r="L13" s="202">
        <v>2.1800000000000002</v>
      </c>
      <c r="M13" s="202">
        <v>0</v>
      </c>
      <c r="N13" s="202">
        <v>1.02</v>
      </c>
      <c r="O13" s="202">
        <v>1.7</v>
      </c>
      <c r="P13" s="202">
        <v>2.2999999999999998</v>
      </c>
      <c r="Q13" s="202">
        <v>0.18</v>
      </c>
      <c r="R13" s="202">
        <v>0.36</v>
      </c>
      <c r="S13" s="202">
        <v>0</v>
      </c>
      <c r="T13" s="202">
        <v>0</v>
      </c>
      <c r="U13" s="202">
        <v>9.64</v>
      </c>
      <c r="V13" s="202">
        <v>0.18</v>
      </c>
      <c r="W13" s="202">
        <v>0.38</v>
      </c>
      <c r="X13" s="202">
        <v>0.84</v>
      </c>
      <c r="Y13" s="202">
        <v>0</v>
      </c>
      <c r="Z13" s="202">
        <v>2.11</v>
      </c>
      <c r="AA13" s="202">
        <v>0.67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28.86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113.75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7.2</v>
      </c>
      <c r="E14" s="202">
        <v>0</v>
      </c>
      <c r="F14" s="202">
        <v>0</v>
      </c>
      <c r="G14" s="202">
        <v>17.52</v>
      </c>
      <c r="H14" s="202">
        <v>0</v>
      </c>
      <c r="I14" s="202">
        <v>0</v>
      </c>
      <c r="J14" s="202">
        <v>22.55</v>
      </c>
      <c r="K14" s="202">
        <v>2.76</v>
      </c>
      <c r="L14" s="202">
        <v>2.1800000000000002</v>
      </c>
      <c r="M14" s="202">
        <v>0</v>
      </c>
      <c r="N14" s="202">
        <v>1.02</v>
      </c>
      <c r="O14" s="202">
        <v>1.7</v>
      </c>
      <c r="P14" s="202">
        <v>2.2999999999999998</v>
      </c>
      <c r="Q14" s="202">
        <v>0.18</v>
      </c>
      <c r="R14" s="202">
        <v>0.36</v>
      </c>
      <c r="S14" s="202">
        <v>0</v>
      </c>
      <c r="T14" s="202">
        <v>0</v>
      </c>
      <c r="U14" s="202">
        <v>9.64</v>
      </c>
      <c r="V14" s="202">
        <v>0.18</v>
      </c>
      <c r="W14" s="202">
        <v>0.38</v>
      </c>
      <c r="X14" s="202">
        <v>0.84</v>
      </c>
      <c r="Y14" s="202">
        <v>0</v>
      </c>
      <c r="Z14" s="202">
        <v>2.11</v>
      </c>
      <c r="AA14" s="202">
        <v>0.67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28.86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113.75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7.2</v>
      </c>
      <c r="E15" s="202">
        <v>0</v>
      </c>
      <c r="F15" s="202">
        <v>0</v>
      </c>
      <c r="G15" s="202">
        <v>17.52</v>
      </c>
      <c r="H15" s="202">
        <v>0</v>
      </c>
      <c r="I15" s="202">
        <v>0</v>
      </c>
      <c r="J15" s="202">
        <v>22.55</v>
      </c>
      <c r="K15" s="202">
        <v>2.76</v>
      </c>
      <c r="L15" s="202">
        <v>2.1800000000000002</v>
      </c>
      <c r="M15" s="202">
        <v>0</v>
      </c>
      <c r="N15" s="202">
        <v>1.02</v>
      </c>
      <c r="O15" s="202">
        <v>1.7</v>
      </c>
      <c r="P15" s="202">
        <v>2.2999999999999998</v>
      </c>
      <c r="Q15" s="202">
        <v>0.18</v>
      </c>
      <c r="R15" s="202">
        <v>0.36</v>
      </c>
      <c r="S15" s="202">
        <v>0</v>
      </c>
      <c r="T15" s="202">
        <v>0</v>
      </c>
      <c r="U15" s="202">
        <v>9.64</v>
      </c>
      <c r="V15" s="202">
        <v>0.18</v>
      </c>
      <c r="W15" s="202">
        <v>0.38</v>
      </c>
      <c r="X15" s="202">
        <v>0.84</v>
      </c>
      <c r="Y15" s="202">
        <v>0</v>
      </c>
      <c r="Z15" s="202">
        <v>2.11</v>
      </c>
      <c r="AA15" s="202">
        <v>0.67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28.86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113.75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7.2</v>
      </c>
      <c r="E16" s="202">
        <v>0</v>
      </c>
      <c r="F16" s="202">
        <v>0</v>
      </c>
      <c r="G16" s="202">
        <v>17.52</v>
      </c>
      <c r="H16" s="202">
        <v>0</v>
      </c>
      <c r="I16" s="202">
        <v>0</v>
      </c>
      <c r="J16" s="202">
        <v>22.55</v>
      </c>
      <c r="K16" s="202">
        <v>9.6</v>
      </c>
      <c r="L16" s="202">
        <v>2.1800000000000002</v>
      </c>
      <c r="M16" s="202">
        <v>0</v>
      </c>
      <c r="N16" s="202">
        <v>1.02</v>
      </c>
      <c r="O16" s="202">
        <v>1.7</v>
      </c>
      <c r="P16" s="202">
        <v>2.2999999999999998</v>
      </c>
      <c r="Q16" s="202">
        <v>0.18</v>
      </c>
      <c r="R16" s="202">
        <v>0.36</v>
      </c>
      <c r="S16" s="202">
        <v>0</v>
      </c>
      <c r="T16" s="202">
        <v>0</v>
      </c>
      <c r="U16" s="202">
        <v>9.64</v>
      </c>
      <c r="V16" s="202">
        <v>0.18</v>
      </c>
      <c r="W16" s="202">
        <v>0.38</v>
      </c>
      <c r="X16" s="202">
        <v>0.84</v>
      </c>
      <c r="Y16" s="202">
        <v>0</v>
      </c>
      <c r="Z16" s="202">
        <v>2.11</v>
      </c>
      <c r="AA16" s="202">
        <v>0.67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28.86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113.75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7.2</v>
      </c>
      <c r="E17" s="202">
        <v>0</v>
      </c>
      <c r="F17" s="202">
        <v>0</v>
      </c>
      <c r="G17" s="202">
        <v>17.52</v>
      </c>
      <c r="H17" s="202">
        <v>0</v>
      </c>
      <c r="I17" s="202">
        <v>0</v>
      </c>
      <c r="J17" s="202">
        <v>22.55</v>
      </c>
      <c r="K17" s="202">
        <v>24.1</v>
      </c>
      <c r="L17" s="202">
        <v>2.1800000000000002</v>
      </c>
      <c r="M17" s="202">
        <v>0</v>
      </c>
      <c r="N17" s="202">
        <v>1.02</v>
      </c>
      <c r="O17" s="202">
        <v>1.7</v>
      </c>
      <c r="P17" s="202">
        <v>2.2999999999999998</v>
      </c>
      <c r="Q17" s="202">
        <v>0.18</v>
      </c>
      <c r="R17" s="202">
        <v>0.36</v>
      </c>
      <c r="S17" s="202">
        <v>0</v>
      </c>
      <c r="T17" s="202">
        <v>0</v>
      </c>
      <c r="U17" s="202">
        <v>9.64</v>
      </c>
      <c r="V17" s="202">
        <v>0.18</v>
      </c>
      <c r="W17" s="202">
        <v>0.38</v>
      </c>
      <c r="X17" s="202">
        <v>0.84</v>
      </c>
      <c r="Y17" s="202">
        <v>0</v>
      </c>
      <c r="Z17" s="202">
        <v>2.11</v>
      </c>
      <c r="AA17" s="202">
        <v>0.67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28.86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113.75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7.2</v>
      </c>
      <c r="E18" s="202">
        <v>0</v>
      </c>
      <c r="F18" s="202">
        <v>0</v>
      </c>
      <c r="G18" s="202">
        <v>17.52</v>
      </c>
      <c r="H18" s="202">
        <v>0</v>
      </c>
      <c r="I18" s="202">
        <v>0</v>
      </c>
      <c r="J18" s="202">
        <v>22.55</v>
      </c>
      <c r="K18" s="202">
        <v>3.43</v>
      </c>
      <c r="L18" s="202">
        <v>2.1800000000000002</v>
      </c>
      <c r="M18" s="202">
        <v>0</v>
      </c>
      <c r="N18" s="202">
        <v>1.02</v>
      </c>
      <c r="O18" s="202">
        <v>1.7</v>
      </c>
      <c r="P18" s="202">
        <v>2.2999999999999998</v>
      </c>
      <c r="Q18" s="202">
        <v>0.18</v>
      </c>
      <c r="R18" s="202">
        <v>0.36</v>
      </c>
      <c r="S18" s="202">
        <v>0</v>
      </c>
      <c r="T18" s="202">
        <v>0</v>
      </c>
      <c r="U18" s="202">
        <v>9.64</v>
      </c>
      <c r="V18" s="202">
        <v>0.18</v>
      </c>
      <c r="W18" s="202">
        <v>0.38</v>
      </c>
      <c r="X18" s="202">
        <v>0.84</v>
      </c>
      <c r="Y18" s="202">
        <v>0</v>
      </c>
      <c r="Z18" s="202">
        <v>2.11</v>
      </c>
      <c r="AA18" s="202">
        <v>0.67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28.86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113.75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7.2</v>
      </c>
      <c r="E19" s="202">
        <v>0</v>
      </c>
      <c r="F19" s="202">
        <v>0</v>
      </c>
      <c r="G19" s="202">
        <v>17.52</v>
      </c>
      <c r="H19" s="202">
        <v>0</v>
      </c>
      <c r="I19" s="202">
        <v>0</v>
      </c>
      <c r="J19" s="202">
        <v>22.55</v>
      </c>
      <c r="K19" s="202">
        <v>31.23</v>
      </c>
      <c r="L19" s="202">
        <v>2.1800000000000002</v>
      </c>
      <c r="M19" s="202">
        <v>0</v>
      </c>
      <c r="N19" s="202">
        <v>1.02</v>
      </c>
      <c r="O19" s="202">
        <v>1.7</v>
      </c>
      <c r="P19" s="202">
        <v>2.2999999999999998</v>
      </c>
      <c r="Q19" s="202">
        <v>0.18</v>
      </c>
      <c r="R19" s="202">
        <v>0.36</v>
      </c>
      <c r="S19" s="202">
        <v>0</v>
      </c>
      <c r="T19" s="202">
        <v>0</v>
      </c>
      <c r="U19" s="202">
        <v>9.64</v>
      </c>
      <c r="V19" s="202">
        <v>0.18</v>
      </c>
      <c r="W19" s="202">
        <v>0.38</v>
      </c>
      <c r="X19" s="202">
        <v>0.84</v>
      </c>
      <c r="Y19" s="202">
        <v>0</v>
      </c>
      <c r="Z19" s="202">
        <v>2.11</v>
      </c>
      <c r="AA19" s="202">
        <v>0.67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28.86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113.75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7.2</v>
      </c>
      <c r="E20" s="202">
        <v>0</v>
      </c>
      <c r="F20" s="202">
        <v>0</v>
      </c>
      <c r="G20" s="202">
        <v>17.52</v>
      </c>
      <c r="H20" s="202">
        <v>0</v>
      </c>
      <c r="I20" s="202">
        <v>0</v>
      </c>
      <c r="J20" s="202">
        <v>22.55</v>
      </c>
      <c r="K20" s="202">
        <v>43.42</v>
      </c>
      <c r="L20" s="202">
        <v>2.1800000000000002</v>
      </c>
      <c r="M20" s="202">
        <v>0</v>
      </c>
      <c r="N20" s="202">
        <v>1.02</v>
      </c>
      <c r="O20" s="202">
        <v>1.7</v>
      </c>
      <c r="P20" s="202">
        <v>2.2999999999999998</v>
      </c>
      <c r="Q20" s="202">
        <v>0.18</v>
      </c>
      <c r="R20" s="202">
        <v>0.36</v>
      </c>
      <c r="S20" s="202">
        <v>0</v>
      </c>
      <c r="T20" s="202">
        <v>0</v>
      </c>
      <c r="U20" s="202">
        <v>9.64</v>
      </c>
      <c r="V20" s="202">
        <v>0.18</v>
      </c>
      <c r="W20" s="202">
        <v>0.38</v>
      </c>
      <c r="X20" s="202">
        <v>0.84</v>
      </c>
      <c r="Y20" s="202">
        <v>0</v>
      </c>
      <c r="Z20" s="202">
        <v>2.11</v>
      </c>
      <c r="AA20" s="202">
        <v>0.67</v>
      </c>
      <c r="AB20" s="202">
        <v>0</v>
      </c>
      <c r="AC20" s="202">
        <v>10.19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28.86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113.75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7.2</v>
      </c>
      <c r="E21" s="202">
        <v>0</v>
      </c>
      <c r="F21" s="202">
        <v>0</v>
      </c>
      <c r="G21" s="202">
        <v>17.52</v>
      </c>
      <c r="H21" s="202">
        <v>0</v>
      </c>
      <c r="I21" s="202">
        <v>0</v>
      </c>
      <c r="J21" s="202">
        <v>22.55</v>
      </c>
      <c r="K21" s="202">
        <v>38.590000000000003</v>
      </c>
      <c r="L21" s="202">
        <v>2.1800000000000002</v>
      </c>
      <c r="M21" s="202">
        <v>0</v>
      </c>
      <c r="N21" s="202">
        <v>1.02</v>
      </c>
      <c r="O21" s="202">
        <v>1.7</v>
      </c>
      <c r="P21" s="202">
        <v>2.2999999999999998</v>
      </c>
      <c r="Q21" s="202">
        <v>0.18</v>
      </c>
      <c r="R21" s="202">
        <v>0.36</v>
      </c>
      <c r="S21" s="202">
        <v>0</v>
      </c>
      <c r="T21" s="202">
        <v>0</v>
      </c>
      <c r="U21" s="202">
        <v>9.64</v>
      </c>
      <c r="V21" s="202">
        <v>0.18</v>
      </c>
      <c r="W21" s="202">
        <v>0.38</v>
      </c>
      <c r="X21" s="202">
        <v>0.84</v>
      </c>
      <c r="Y21" s="202">
        <v>0</v>
      </c>
      <c r="Z21" s="202">
        <v>2.11</v>
      </c>
      <c r="AA21" s="202">
        <v>0.67</v>
      </c>
      <c r="AB21" s="202">
        <v>0</v>
      </c>
      <c r="AC21" s="202">
        <v>10.19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28.86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113.75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7.2</v>
      </c>
      <c r="E22" s="202">
        <v>0</v>
      </c>
      <c r="F22" s="202">
        <v>0</v>
      </c>
      <c r="G22" s="202">
        <v>17.52</v>
      </c>
      <c r="H22" s="202">
        <v>0</v>
      </c>
      <c r="I22" s="202">
        <v>0</v>
      </c>
      <c r="J22" s="202">
        <v>22.55</v>
      </c>
      <c r="K22" s="202">
        <v>32.79</v>
      </c>
      <c r="L22" s="202">
        <v>2.17</v>
      </c>
      <c r="M22" s="202">
        <v>0</v>
      </c>
      <c r="N22" s="202">
        <v>1.02</v>
      </c>
      <c r="O22" s="202">
        <v>1.7</v>
      </c>
      <c r="P22" s="202">
        <v>2.2999999999999998</v>
      </c>
      <c r="Q22" s="202">
        <v>0.18</v>
      </c>
      <c r="R22" s="202">
        <v>0.36</v>
      </c>
      <c r="S22" s="202">
        <v>0</v>
      </c>
      <c r="T22" s="202">
        <v>0</v>
      </c>
      <c r="U22" s="202">
        <v>9.64</v>
      </c>
      <c r="V22" s="202">
        <v>0.18</v>
      </c>
      <c r="W22" s="202">
        <v>0.38</v>
      </c>
      <c r="X22" s="202">
        <v>0.84</v>
      </c>
      <c r="Y22" s="202">
        <v>0</v>
      </c>
      <c r="Z22" s="202">
        <v>2.11</v>
      </c>
      <c r="AA22" s="202">
        <v>0.67</v>
      </c>
      <c r="AB22" s="202">
        <v>0</v>
      </c>
      <c r="AC22" s="202">
        <v>9.9499999999999993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28.86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113.75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7.2</v>
      </c>
      <c r="E23" s="202">
        <v>0</v>
      </c>
      <c r="F23" s="202">
        <v>0</v>
      </c>
      <c r="G23" s="202">
        <v>17.52</v>
      </c>
      <c r="H23" s="202">
        <v>0</v>
      </c>
      <c r="I23" s="202">
        <v>0</v>
      </c>
      <c r="J23" s="202">
        <v>22.55</v>
      </c>
      <c r="K23" s="202">
        <v>2.76</v>
      </c>
      <c r="L23" s="202">
        <v>2.1800000000000002</v>
      </c>
      <c r="M23" s="202">
        <v>0</v>
      </c>
      <c r="N23" s="202">
        <v>1.02</v>
      </c>
      <c r="O23" s="202">
        <v>1.7</v>
      </c>
      <c r="P23" s="202">
        <v>2.2999999999999998</v>
      </c>
      <c r="Q23" s="202">
        <v>0.18</v>
      </c>
      <c r="R23" s="202">
        <v>0.36</v>
      </c>
      <c r="S23" s="202">
        <v>0</v>
      </c>
      <c r="T23" s="202">
        <v>0</v>
      </c>
      <c r="U23" s="202">
        <v>9.64</v>
      </c>
      <c r="V23" s="202">
        <v>0.18</v>
      </c>
      <c r="W23" s="202">
        <v>0.38</v>
      </c>
      <c r="X23" s="202">
        <v>0.84</v>
      </c>
      <c r="Y23" s="202">
        <v>0</v>
      </c>
      <c r="Z23" s="202">
        <v>2.11</v>
      </c>
      <c r="AA23" s="202">
        <v>0.67</v>
      </c>
      <c r="AB23" s="202">
        <v>0</v>
      </c>
      <c r="AC23" s="202">
        <v>9.9499999999999993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28.86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113.75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7.2</v>
      </c>
      <c r="E24" s="202">
        <v>0</v>
      </c>
      <c r="F24" s="202">
        <v>0</v>
      </c>
      <c r="G24" s="202">
        <v>17.38</v>
      </c>
      <c r="H24" s="202">
        <v>0</v>
      </c>
      <c r="I24" s="202">
        <v>0</v>
      </c>
      <c r="J24" s="202">
        <v>22.55</v>
      </c>
      <c r="K24" s="202">
        <v>2.76</v>
      </c>
      <c r="L24" s="202">
        <v>2.1800000000000002</v>
      </c>
      <c r="M24" s="202">
        <v>0</v>
      </c>
      <c r="N24" s="202">
        <v>1.02</v>
      </c>
      <c r="O24" s="202">
        <v>1.7</v>
      </c>
      <c r="P24" s="202">
        <v>2.2999999999999998</v>
      </c>
      <c r="Q24" s="202">
        <v>0.18</v>
      </c>
      <c r="R24" s="202">
        <v>0.36</v>
      </c>
      <c r="S24" s="202">
        <v>0</v>
      </c>
      <c r="T24" s="202">
        <v>0</v>
      </c>
      <c r="U24" s="202">
        <v>9.64</v>
      </c>
      <c r="V24" s="202">
        <v>0.18</v>
      </c>
      <c r="W24" s="202">
        <v>0.38</v>
      </c>
      <c r="X24" s="202">
        <v>0.84</v>
      </c>
      <c r="Y24" s="202">
        <v>0</v>
      </c>
      <c r="Z24" s="202">
        <v>2.11</v>
      </c>
      <c r="AA24" s="202">
        <v>0.67</v>
      </c>
      <c r="AB24" s="202">
        <v>0</v>
      </c>
      <c r="AC24" s="202">
        <v>9.9499999999999993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28.86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113.75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7.2</v>
      </c>
      <c r="E25" s="202">
        <v>0</v>
      </c>
      <c r="F25" s="202">
        <v>0</v>
      </c>
      <c r="G25" s="202">
        <v>17.38</v>
      </c>
      <c r="H25" s="202">
        <v>0</v>
      </c>
      <c r="I25" s="202">
        <v>0</v>
      </c>
      <c r="J25" s="202">
        <v>22.55</v>
      </c>
      <c r="K25" s="202">
        <v>2.76</v>
      </c>
      <c r="L25" s="202">
        <v>2.17</v>
      </c>
      <c r="M25" s="202">
        <v>0</v>
      </c>
      <c r="N25" s="202">
        <v>1.02</v>
      </c>
      <c r="O25" s="202">
        <v>1.7</v>
      </c>
      <c r="P25" s="202">
        <v>2.2999999999999998</v>
      </c>
      <c r="Q25" s="202">
        <v>0.18</v>
      </c>
      <c r="R25" s="202">
        <v>0.36</v>
      </c>
      <c r="S25" s="202">
        <v>0</v>
      </c>
      <c r="T25" s="202">
        <v>0</v>
      </c>
      <c r="U25" s="202">
        <v>9.64</v>
      </c>
      <c r="V25" s="202">
        <v>0.18</v>
      </c>
      <c r="W25" s="202">
        <v>0.38</v>
      </c>
      <c r="X25" s="202">
        <v>0.84</v>
      </c>
      <c r="Y25" s="202">
        <v>0</v>
      </c>
      <c r="Z25" s="202">
        <v>2.11</v>
      </c>
      <c r="AA25" s="202">
        <v>0.67</v>
      </c>
      <c r="AB25" s="202">
        <v>0</v>
      </c>
      <c r="AC25" s="202">
        <v>9.9499999999999993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28.86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113.75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7.2</v>
      </c>
      <c r="E26" s="202">
        <v>0</v>
      </c>
      <c r="F26" s="202">
        <v>0</v>
      </c>
      <c r="G26" s="202">
        <v>17.38</v>
      </c>
      <c r="H26" s="202">
        <v>0</v>
      </c>
      <c r="I26" s="202">
        <v>0</v>
      </c>
      <c r="J26" s="202">
        <v>22.55</v>
      </c>
      <c r="K26" s="202">
        <v>2.76</v>
      </c>
      <c r="L26" s="202">
        <v>2.17</v>
      </c>
      <c r="M26" s="202">
        <v>0</v>
      </c>
      <c r="N26" s="202">
        <v>1.02</v>
      </c>
      <c r="O26" s="202">
        <v>1.7</v>
      </c>
      <c r="P26" s="202">
        <v>2.2999999999999998</v>
      </c>
      <c r="Q26" s="202">
        <v>0.18</v>
      </c>
      <c r="R26" s="202">
        <v>0.36</v>
      </c>
      <c r="S26" s="202">
        <v>0</v>
      </c>
      <c r="T26" s="202">
        <v>0</v>
      </c>
      <c r="U26" s="202">
        <v>9.64</v>
      </c>
      <c r="V26" s="202">
        <v>0.18</v>
      </c>
      <c r="W26" s="202">
        <v>0.38</v>
      </c>
      <c r="X26" s="202">
        <v>0.84</v>
      </c>
      <c r="Y26" s="202">
        <v>0</v>
      </c>
      <c r="Z26" s="202">
        <v>2.11</v>
      </c>
      <c r="AA26" s="202">
        <v>0.67</v>
      </c>
      <c r="AB26" s="202">
        <v>0</v>
      </c>
      <c r="AC26" s="202">
        <v>9.9499999999999993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28.86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113.75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6.93</v>
      </c>
      <c r="E27" s="202">
        <v>0</v>
      </c>
      <c r="F27" s="202">
        <v>0</v>
      </c>
      <c r="G27" s="202">
        <v>17.38</v>
      </c>
      <c r="H27" s="202">
        <v>0</v>
      </c>
      <c r="I27" s="202">
        <v>0</v>
      </c>
      <c r="J27" s="202">
        <v>22.55</v>
      </c>
      <c r="K27" s="202">
        <v>42.7</v>
      </c>
      <c r="L27" s="202">
        <v>2.1800000000000002</v>
      </c>
      <c r="M27" s="202">
        <v>0</v>
      </c>
      <c r="N27" s="202">
        <v>1.02</v>
      </c>
      <c r="O27" s="202">
        <v>1.7</v>
      </c>
      <c r="P27" s="202">
        <v>2.2999999999999998</v>
      </c>
      <c r="Q27" s="202">
        <v>0.18</v>
      </c>
      <c r="R27" s="202">
        <v>0.36</v>
      </c>
      <c r="S27" s="202">
        <v>0</v>
      </c>
      <c r="T27" s="202">
        <v>0</v>
      </c>
      <c r="U27" s="202">
        <v>9.64</v>
      </c>
      <c r="V27" s="202">
        <v>0.18</v>
      </c>
      <c r="W27" s="202">
        <v>0.38</v>
      </c>
      <c r="X27" s="202">
        <v>0.84</v>
      </c>
      <c r="Y27" s="202">
        <v>0</v>
      </c>
      <c r="Z27" s="202">
        <v>2.11</v>
      </c>
      <c r="AA27" s="202">
        <v>0.67</v>
      </c>
      <c r="AB27" s="202">
        <v>0</v>
      </c>
      <c r="AC27" s="202">
        <v>9.9499999999999993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28.86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113.75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6.93</v>
      </c>
      <c r="E28" s="202">
        <v>0</v>
      </c>
      <c r="F28" s="202">
        <v>0</v>
      </c>
      <c r="G28" s="202">
        <v>17.38</v>
      </c>
      <c r="H28" s="202">
        <v>0</v>
      </c>
      <c r="I28" s="202">
        <v>0</v>
      </c>
      <c r="J28" s="202">
        <v>22.55</v>
      </c>
      <c r="K28" s="202">
        <v>11.29</v>
      </c>
      <c r="L28" s="202">
        <v>2.1800000000000002</v>
      </c>
      <c r="M28" s="202">
        <v>0</v>
      </c>
      <c r="N28" s="202">
        <v>1.02</v>
      </c>
      <c r="O28" s="202">
        <v>1.7</v>
      </c>
      <c r="P28" s="202">
        <v>2.2999999999999998</v>
      </c>
      <c r="Q28" s="202">
        <v>0.18</v>
      </c>
      <c r="R28" s="202">
        <v>0.36</v>
      </c>
      <c r="S28" s="202">
        <v>0</v>
      </c>
      <c r="T28" s="202">
        <v>0</v>
      </c>
      <c r="U28" s="202">
        <v>9.64</v>
      </c>
      <c r="V28" s="202">
        <v>0.18</v>
      </c>
      <c r="W28" s="202">
        <v>0.38</v>
      </c>
      <c r="X28" s="202">
        <v>0.84</v>
      </c>
      <c r="Y28" s="202">
        <v>0</v>
      </c>
      <c r="Z28" s="202">
        <v>2.11</v>
      </c>
      <c r="AA28" s="202">
        <v>0.67</v>
      </c>
      <c r="AB28" s="202">
        <v>0</v>
      </c>
      <c r="AC28" s="202">
        <v>9.9499999999999993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28.86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113.75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6.93</v>
      </c>
      <c r="E29" s="202">
        <v>0</v>
      </c>
      <c r="F29" s="202">
        <v>0</v>
      </c>
      <c r="G29" s="202">
        <v>17.38</v>
      </c>
      <c r="H29" s="202">
        <v>0</v>
      </c>
      <c r="I29" s="202">
        <v>0</v>
      </c>
      <c r="J29" s="202">
        <v>22.55</v>
      </c>
      <c r="K29" s="202">
        <v>2.85</v>
      </c>
      <c r="L29" s="202">
        <v>2.17</v>
      </c>
      <c r="M29" s="202">
        <v>0</v>
      </c>
      <c r="N29" s="202">
        <v>1.02</v>
      </c>
      <c r="O29" s="202">
        <v>1.7</v>
      </c>
      <c r="P29" s="202">
        <v>2.2999999999999998</v>
      </c>
      <c r="Q29" s="202">
        <v>0.18</v>
      </c>
      <c r="R29" s="202">
        <v>0.36</v>
      </c>
      <c r="S29" s="202">
        <v>0</v>
      </c>
      <c r="T29" s="202">
        <v>0</v>
      </c>
      <c r="U29" s="202">
        <v>10.93</v>
      </c>
      <c r="V29" s="202">
        <v>0.18</v>
      </c>
      <c r="W29" s="202">
        <v>0.38</v>
      </c>
      <c r="X29" s="202">
        <v>0.84</v>
      </c>
      <c r="Y29" s="202">
        <v>0</v>
      </c>
      <c r="Z29" s="202">
        <v>2.11</v>
      </c>
      <c r="AA29" s="202">
        <v>0.67</v>
      </c>
      <c r="AB29" s="202">
        <v>0</v>
      </c>
      <c r="AC29" s="202">
        <v>9.9499999999999993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28.86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113.75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6.93</v>
      </c>
      <c r="E30" s="202">
        <v>0</v>
      </c>
      <c r="F30" s="202">
        <v>0</v>
      </c>
      <c r="G30" s="202">
        <v>17.38</v>
      </c>
      <c r="H30" s="202">
        <v>0</v>
      </c>
      <c r="I30" s="202">
        <v>0</v>
      </c>
      <c r="J30" s="202">
        <v>22.55</v>
      </c>
      <c r="K30" s="202">
        <v>2.76</v>
      </c>
      <c r="L30" s="202">
        <v>2.1800000000000002</v>
      </c>
      <c r="M30" s="202">
        <v>0</v>
      </c>
      <c r="N30" s="202">
        <v>1.02</v>
      </c>
      <c r="O30" s="202">
        <v>1.7</v>
      </c>
      <c r="P30" s="202">
        <v>2.2999999999999998</v>
      </c>
      <c r="Q30" s="202">
        <v>0.18</v>
      </c>
      <c r="R30" s="202">
        <v>0.36</v>
      </c>
      <c r="S30" s="202">
        <v>0</v>
      </c>
      <c r="T30" s="202">
        <v>0</v>
      </c>
      <c r="U30" s="202">
        <v>9.82</v>
      </c>
      <c r="V30" s="202">
        <v>0.18</v>
      </c>
      <c r="W30" s="202">
        <v>0.38</v>
      </c>
      <c r="X30" s="202">
        <v>0.84</v>
      </c>
      <c r="Y30" s="202">
        <v>0</v>
      </c>
      <c r="Z30" s="202">
        <v>2.11</v>
      </c>
      <c r="AA30" s="202">
        <v>0.67</v>
      </c>
      <c r="AB30" s="202">
        <v>0</v>
      </c>
      <c r="AC30" s="202">
        <v>9.9499999999999993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28.86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113.75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6.93</v>
      </c>
      <c r="E31" s="202">
        <v>0</v>
      </c>
      <c r="F31" s="202">
        <v>0</v>
      </c>
      <c r="G31" s="202">
        <v>17.38</v>
      </c>
      <c r="H31" s="202">
        <v>0</v>
      </c>
      <c r="I31" s="202">
        <v>0</v>
      </c>
      <c r="J31" s="202">
        <v>22.55</v>
      </c>
      <c r="K31" s="202">
        <v>2.76</v>
      </c>
      <c r="L31" s="202">
        <v>2.1800000000000002</v>
      </c>
      <c r="M31" s="202">
        <v>0</v>
      </c>
      <c r="N31" s="202">
        <v>1.02</v>
      </c>
      <c r="O31" s="202">
        <v>1.7</v>
      </c>
      <c r="P31" s="202">
        <v>2.2999999999999998</v>
      </c>
      <c r="Q31" s="202">
        <v>0.18</v>
      </c>
      <c r="R31" s="202">
        <v>0.36</v>
      </c>
      <c r="S31" s="202">
        <v>0</v>
      </c>
      <c r="T31" s="202">
        <v>0</v>
      </c>
      <c r="U31" s="202">
        <v>9.82</v>
      </c>
      <c r="V31" s="202">
        <v>0.18</v>
      </c>
      <c r="W31" s="202">
        <v>0.38</v>
      </c>
      <c r="X31" s="202">
        <v>0.84</v>
      </c>
      <c r="Y31" s="202">
        <v>0</v>
      </c>
      <c r="Z31" s="202">
        <v>2.11</v>
      </c>
      <c r="AA31" s="202">
        <v>0.67</v>
      </c>
      <c r="AB31" s="202">
        <v>0</v>
      </c>
      <c r="AC31" s="202">
        <v>9.9499999999999993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28.86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113.75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6.93</v>
      </c>
      <c r="E32" s="202">
        <v>0</v>
      </c>
      <c r="F32" s="202">
        <v>0</v>
      </c>
      <c r="G32" s="202">
        <v>17.38</v>
      </c>
      <c r="H32" s="202">
        <v>0</v>
      </c>
      <c r="I32" s="202">
        <v>0</v>
      </c>
      <c r="J32" s="202">
        <v>22.55</v>
      </c>
      <c r="K32" s="202">
        <v>33.76</v>
      </c>
      <c r="L32" s="202">
        <v>2.17</v>
      </c>
      <c r="M32" s="202">
        <v>0</v>
      </c>
      <c r="N32" s="202">
        <v>1.02</v>
      </c>
      <c r="O32" s="202">
        <v>1.7</v>
      </c>
      <c r="P32" s="202">
        <v>2.2999999999999998</v>
      </c>
      <c r="Q32" s="202">
        <v>0.18</v>
      </c>
      <c r="R32" s="202">
        <v>0.36</v>
      </c>
      <c r="S32" s="202">
        <v>0</v>
      </c>
      <c r="T32" s="202">
        <v>0</v>
      </c>
      <c r="U32" s="202">
        <v>9.82</v>
      </c>
      <c r="V32" s="202">
        <v>0.18</v>
      </c>
      <c r="W32" s="202">
        <v>0.38</v>
      </c>
      <c r="X32" s="202">
        <v>0.84</v>
      </c>
      <c r="Y32" s="202">
        <v>0</v>
      </c>
      <c r="Z32" s="202">
        <v>2.11</v>
      </c>
      <c r="AA32" s="202">
        <v>0.67</v>
      </c>
      <c r="AB32" s="202">
        <v>0</v>
      </c>
      <c r="AC32" s="202">
        <v>9.9499999999999993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28.86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113.75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6.93</v>
      </c>
      <c r="E33" s="202">
        <v>0</v>
      </c>
      <c r="F33" s="202">
        <v>0</v>
      </c>
      <c r="G33" s="202">
        <v>17.38</v>
      </c>
      <c r="H33" s="202">
        <v>0</v>
      </c>
      <c r="I33" s="202">
        <v>0</v>
      </c>
      <c r="J33" s="202">
        <v>22.55</v>
      </c>
      <c r="K33" s="202">
        <v>33.76</v>
      </c>
      <c r="L33" s="202">
        <v>2.1800000000000002</v>
      </c>
      <c r="M33" s="202">
        <v>0</v>
      </c>
      <c r="N33" s="202">
        <v>1.02</v>
      </c>
      <c r="O33" s="202">
        <v>1.7</v>
      </c>
      <c r="P33" s="202">
        <v>2.2999999999999998</v>
      </c>
      <c r="Q33" s="202">
        <v>0.18</v>
      </c>
      <c r="R33" s="202">
        <v>0.36</v>
      </c>
      <c r="S33" s="202">
        <v>0</v>
      </c>
      <c r="T33" s="202">
        <v>0</v>
      </c>
      <c r="U33" s="202">
        <v>9.82</v>
      </c>
      <c r="V33" s="202">
        <v>0.18</v>
      </c>
      <c r="W33" s="202">
        <v>0.38</v>
      </c>
      <c r="X33" s="202">
        <v>0.84</v>
      </c>
      <c r="Y33" s="202">
        <v>0</v>
      </c>
      <c r="Z33" s="202">
        <v>2.11</v>
      </c>
      <c r="AA33" s="202">
        <v>0.67</v>
      </c>
      <c r="AB33" s="202">
        <v>0</v>
      </c>
      <c r="AC33" s="202">
        <v>9.9499999999999993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28.86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113.75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6.93</v>
      </c>
      <c r="E34" s="202">
        <v>0</v>
      </c>
      <c r="F34" s="202">
        <v>0</v>
      </c>
      <c r="G34" s="202">
        <v>17.38</v>
      </c>
      <c r="H34" s="202">
        <v>0</v>
      </c>
      <c r="I34" s="202">
        <v>0</v>
      </c>
      <c r="J34" s="202">
        <v>22.55</v>
      </c>
      <c r="K34" s="202">
        <v>43.42</v>
      </c>
      <c r="L34" s="202">
        <v>29.74</v>
      </c>
      <c r="M34" s="202">
        <v>0</v>
      </c>
      <c r="N34" s="202">
        <v>1.02</v>
      </c>
      <c r="O34" s="202">
        <v>1.7</v>
      </c>
      <c r="P34" s="202">
        <v>2.2999999999999998</v>
      </c>
      <c r="Q34" s="202">
        <v>2.3199999999999998</v>
      </c>
      <c r="R34" s="202">
        <v>4.97</v>
      </c>
      <c r="S34" s="202">
        <v>0</v>
      </c>
      <c r="T34" s="202">
        <v>0</v>
      </c>
      <c r="U34" s="202">
        <v>9.82</v>
      </c>
      <c r="V34" s="202">
        <v>0.18</v>
      </c>
      <c r="W34" s="202">
        <v>0.38</v>
      </c>
      <c r="X34" s="202">
        <v>0.84</v>
      </c>
      <c r="Y34" s="202">
        <v>0</v>
      </c>
      <c r="Z34" s="202">
        <v>2.11</v>
      </c>
      <c r="AA34" s="202">
        <v>0.67</v>
      </c>
      <c r="AB34" s="202">
        <v>0</v>
      </c>
      <c r="AC34" s="202">
        <v>9.9499999999999993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28.86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113.75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6.93</v>
      </c>
      <c r="E35" s="202">
        <v>0</v>
      </c>
      <c r="F35" s="202">
        <v>0</v>
      </c>
      <c r="G35" s="202">
        <v>17.38</v>
      </c>
      <c r="H35" s="202">
        <v>0</v>
      </c>
      <c r="I35" s="202">
        <v>0</v>
      </c>
      <c r="J35" s="202">
        <v>22.55</v>
      </c>
      <c r="K35" s="202">
        <v>43.42</v>
      </c>
      <c r="L35" s="202">
        <v>31</v>
      </c>
      <c r="M35" s="202">
        <v>0</v>
      </c>
      <c r="N35" s="202">
        <v>1.02</v>
      </c>
      <c r="O35" s="202">
        <v>1.7</v>
      </c>
      <c r="P35" s="202">
        <v>2.2999999999999998</v>
      </c>
      <c r="Q35" s="202">
        <v>2.3199999999999998</v>
      </c>
      <c r="R35" s="202">
        <v>4.97</v>
      </c>
      <c r="S35" s="202">
        <v>0</v>
      </c>
      <c r="T35" s="202">
        <v>0</v>
      </c>
      <c r="U35" s="202">
        <v>9.82</v>
      </c>
      <c r="V35" s="202">
        <v>0.18</v>
      </c>
      <c r="W35" s="202">
        <v>0.38</v>
      </c>
      <c r="X35" s="202">
        <v>0.84</v>
      </c>
      <c r="Y35" s="202">
        <v>0</v>
      </c>
      <c r="Z35" s="202">
        <v>2.11</v>
      </c>
      <c r="AA35" s="202">
        <v>0</v>
      </c>
      <c r="AB35" s="202">
        <v>0</v>
      </c>
      <c r="AC35" s="202">
        <v>9.9499999999999993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28.86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113.75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6.93</v>
      </c>
      <c r="E36" s="202">
        <v>0</v>
      </c>
      <c r="F36" s="202">
        <v>0</v>
      </c>
      <c r="G36" s="202">
        <v>17.38</v>
      </c>
      <c r="H36" s="202">
        <v>0</v>
      </c>
      <c r="I36" s="202">
        <v>0</v>
      </c>
      <c r="J36" s="202">
        <v>22.55</v>
      </c>
      <c r="K36" s="202">
        <v>43.42</v>
      </c>
      <c r="L36" s="202">
        <v>30.75</v>
      </c>
      <c r="M36" s="202">
        <v>0</v>
      </c>
      <c r="N36" s="202">
        <v>1.02</v>
      </c>
      <c r="O36" s="202">
        <v>1.7</v>
      </c>
      <c r="P36" s="202">
        <v>2.2999999999999998</v>
      </c>
      <c r="Q36" s="202">
        <v>2.3199999999999998</v>
      </c>
      <c r="R36" s="202">
        <v>4.97</v>
      </c>
      <c r="S36" s="202">
        <v>0</v>
      </c>
      <c r="T36" s="202">
        <v>0</v>
      </c>
      <c r="U36" s="202">
        <v>9.82</v>
      </c>
      <c r="V36" s="202">
        <v>0.18</v>
      </c>
      <c r="W36" s="202">
        <v>0.38</v>
      </c>
      <c r="X36" s="202">
        <v>0.84</v>
      </c>
      <c r="Y36" s="202">
        <v>0</v>
      </c>
      <c r="Z36" s="202">
        <v>2.11</v>
      </c>
      <c r="AA36" s="202">
        <v>0</v>
      </c>
      <c r="AB36" s="202">
        <v>0</v>
      </c>
      <c r="AC36" s="202">
        <v>9.9499999999999993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28.86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113.75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6.93</v>
      </c>
      <c r="E37" s="202">
        <v>0</v>
      </c>
      <c r="F37" s="202">
        <v>0</v>
      </c>
      <c r="G37" s="202">
        <v>17.38</v>
      </c>
      <c r="H37" s="202">
        <v>0</v>
      </c>
      <c r="I37" s="202">
        <v>0</v>
      </c>
      <c r="J37" s="202">
        <v>22.55</v>
      </c>
      <c r="K37" s="202">
        <v>43.42</v>
      </c>
      <c r="L37" s="202">
        <v>30.75</v>
      </c>
      <c r="M37" s="202">
        <v>0</v>
      </c>
      <c r="N37" s="202">
        <v>1.02</v>
      </c>
      <c r="O37" s="202">
        <v>1.7</v>
      </c>
      <c r="P37" s="202">
        <v>2.2999999999999998</v>
      </c>
      <c r="Q37" s="202">
        <v>2.3199999999999998</v>
      </c>
      <c r="R37" s="202">
        <v>4.97</v>
      </c>
      <c r="S37" s="202">
        <v>0</v>
      </c>
      <c r="T37" s="202">
        <v>0</v>
      </c>
      <c r="U37" s="202">
        <v>9.82</v>
      </c>
      <c r="V37" s="202">
        <v>0.18</v>
      </c>
      <c r="W37" s="202">
        <v>0.38</v>
      </c>
      <c r="X37" s="202">
        <v>0.84</v>
      </c>
      <c r="Y37" s="202">
        <v>0</v>
      </c>
      <c r="Z37" s="202">
        <v>28.87</v>
      </c>
      <c r="AA37" s="202">
        <v>1.18</v>
      </c>
      <c r="AB37" s="202">
        <v>0</v>
      </c>
      <c r="AC37" s="202">
        <v>9.9499999999999993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28.86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113.75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6.93</v>
      </c>
      <c r="E38" s="202">
        <v>0</v>
      </c>
      <c r="F38" s="202">
        <v>0</v>
      </c>
      <c r="G38" s="202">
        <v>17.38</v>
      </c>
      <c r="H38" s="202">
        <v>0</v>
      </c>
      <c r="I38" s="202">
        <v>0</v>
      </c>
      <c r="J38" s="202">
        <v>22.55</v>
      </c>
      <c r="K38" s="202">
        <v>43.42</v>
      </c>
      <c r="L38" s="202">
        <v>30.75</v>
      </c>
      <c r="M38" s="202">
        <v>0</v>
      </c>
      <c r="N38" s="202">
        <v>1.02</v>
      </c>
      <c r="O38" s="202">
        <v>1.7</v>
      </c>
      <c r="P38" s="202">
        <v>2.2999999999999998</v>
      </c>
      <c r="Q38" s="202">
        <v>2.3199999999999998</v>
      </c>
      <c r="R38" s="202">
        <v>4.97</v>
      </c>
      <c r="S38" s="202">
        <v>0</v>
      </c>
      <c r="T38" s="202">
        <v>0</v>
      </c>
      <c r="U38" s="202">
        <v>9.82</v>
      </c>
      <c r="V38" s="202">
        <v>0.18</v>
      </c>
      <c r="W38" s="202">
        <v>0.38</v>
      </c>
      <c r="X38" s="202">
        <v>0.84</v>
      </c>
      <c r="Y38" s="202">
        <v>0</v>
      </c>
      <c r="Z38" s="202">
        <v>37.1</v>
      </c>
      <c r="AA38" s="202">
        <v>1.18</v>
      </c>
      <c r="AB38" s="202">
        <v>0</v>
      </c>
      <c r="AC38" s="202">
        <v>9.9499999999999993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28.86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113.75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6.93</v>
      </c>
      <c r="E39" s="202">
        <v>0</v>
      </c>
      <c r="F39" s="202">
        <v>0</v>
      </c>
      <c r="G39" s="202">
        <v>17.38</v>
      </c>
      <c r="H39" s="202">
        <v>0</v>
      </c>
      <c r="I39" s="202">
        <v>0</v>
      </c>
      <c r="J39" s="202">
        <v>22.55</v>
      </c>
      <c r="K39" s="202">
        <v>43.42</v>
      </c>
      <c r="L39" s="202">
        <v>30.75</v>
      </c>
      <c r="M39" s="202">
        <v>0</v>
      </c>
      <c r="N39" s="202">
        <v>1.02</v>
      </c>
      <c r="O39" s="202">
        <v>1.7</v>
      </c>
      <c r="P39" s="202">
        <v>2.2999999999999998</v>
      </c>
      <c r="Q39" s="202">
        <v>2.3199999999999998</v>
      </c>
      <c r="R39" s="202">
        <v>4.97</v>
      </c>
      <c r="S39" s="202">
        <v>0</v>
      </c>
      <c r="T39" s="202">
        <v>0</v>
      </c>
      <c r="U39" s="202">
        <v>9.82</v>
      </c>
      <c r="V39" s="202">
        <v>0.18</v>
      </c>
      <c r="W39" s="202">
        <v>0.38</v>
      </c>
      <c r="X39" s="202">
        <v>0.84</v>
      </c>
      <c r="Y39" s="202">
        <v>0</v>
      </c>
      <c r="Z39" s="202">
        <v>37.1</v>
      </c>
      <c r="AA39" s="202">
        <v>11.3</v>
      </c>
      <c r="AB39" s="202">
        <v>0</v>
      </c>
      <c r="AC39" s="202">
        <v>9.9499999999999993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29.18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111.5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6.93</v>
      </c>
      <c r="E40" s="202">
        <v>0</v>
      </c>
      <c r="F40" s="202">
        <v>0</v>
      </c>
      <c r="G40" s="202">
        <v>17.38</v>
      </c>
      <c r="H40" s="202">
        <v>0</v>
      </c>
      <c r="I40" s="202">
        <v>0</v>
      </c>
      <c r="J40" s="202">
        <v>22.55</v>
      </c>
      <c r="K40" s="202">
        <v>43.42</v>
      </c>
      <c r="L40" s="202">
        <v>30.75</v>
      </c>
      <c r="M40" s="202">
        <v>0</v>
      </c>
      <c r="N40" s="202">
        <v>1.02</v>
      </c>
      <c r="O40" s="202">
        <v>1.7</v>
      </c>
      <c r="P40" s="202">
        <v>2.2999999999999998</v>
      </c>
      <c r="Q40" s="202">
        <v>2.3199999999999998</v>
      </c>
      <c r="R40" s="202">
        <v>4.97</v>
      </c>
      <c r="S40" s="202">
        <v>0</v>
      </c>
      <c r="T40" s="202">
        <v>0</v>
      </c>
      <c r="U40" s="202">
        <v>9.82</v>
      </c>
      <c r="V40" s="202">
        <v>0.18</v>
      </c>
      <c r="W40" s="202">
        <v>0.38</v>
      </c>
      <c r="X40" s="202">
        <v>0.84</v>
      </c>
      <c r="Y40" s="202">
        <v>0</v>
      </c>
      <c r="Z40" s="202">
        <v>37.1</v>
      </c>
      <c r="AA40" s="202">
        <v>11.3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29.18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111.5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6.93</v>
      </c>
      <c r="E41" s="202">
        <v>0</v>
      </c>
      <c r="F41" s="202">
        <v>0</v>
      </c>
      <c r="G41" s="202">
        <v>17.38</v>
      </c>
      <c r="H41" s="202">
        <v>0</v>
      </c>
      <c r="I41" s="202">
        <v>0</v>
      </c>
      <c r="J41" s="202">
        <v>22.55</v>
      </c>
      <c r="K41" s="202">
        <v>43.42</v>
      </c>
      <c r="L41" s="202">
        <v>30.75</v>
      </c>
      <c r="M41" s="202">
        <v>0</v>
      </c>
      <c r="N41" s="202">
        <v>1.02</v>
      </c>
      <c r="O41" s="202">
        <v>1.7</v>
      </c>
      <c r="P41" s="202">
        <v>2.2999999999999998</v>
      </c>
      <c r="Q41" s="202">
        <v>2.3199999999999998</v>
      </c>
      <c r="R41" s="202">
        <v>4.97</v>
      </c>
      <c r="S41" s="202">
        <v>0</v>
      </c>
      <c r="T41" s="202">
        <v>0</v>
      </c>
      <c r="U41" s="202">
        <v>9.82</v>
      </c>
      <c r="V41" s="202">
        <v>0.18</v>
      </c>
      <c r="W41" s="202">
        <v>0.38</v>
      </c>
      <c r="X41" s="202">
        <v>0.84</v>
      </c>
      <c r="Y41" s="202">
        <v>0</v>
      </c>
      <c r="Z41" s="202">
        <v>37.1</v>
      </c>
      <c r="AA41" s="202">
        <v>11.3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29.18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111.5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6.93</v>
      </c>
      <c r="E42" s="202">
        <v>0</v>
      </c>
      <c r="F42" s="202">
        <v>0</v>
      </c>
      <c r="G42" s="202">
        <v>17.38</v>
      </c>
      <c r="H42" s="202">
        <v>0</v>
      </c>
      <c r="I42" s="202">
        <v>0</v>
      </c>
      <c r="J42" s="202">
        <v>22.55</v>
      </c>
      <c r="K42" s="202">
        <v>43.42</v>
      </c>
      <c r="L42" s="202">
        <v>30.75</v>
      </c>
      <c r="M42" s="202">
        <v>0</v>
      </c>
      <c r="N42" s="202">
        <v>1.02</v>
      </c>
      <c r="O42" s="202">
        <v>1.7</v>
      </c>
      <c r="P42" s="202">
        <v>2.2999999999999998</v>
      </c>
      <c r="Q42" s="202">
        <v>2.3199999999999998</v>
      </c>
      <c r="R42" s="202">
        <v>4.97</v>
      </c>
      <c r="S42" s="202">
        <v>0</v>
      </c>
      <c r="T42" s="202">
        <v>0</v>
      </c>
      <c r="U42" s="202">
        <v>9.82</v>
      </c>
      <c r="V42" s="202">
        <v>0.18</v>
      </c>
      <c r="W42" s="202">
        <v>0.38</v>
      </c>
      <c r="X42" s="202">
        <v>0.84</v>
      </c>
      <c r="Y42" s="202">
        <v>0</v>
      </c>
      <c r="Z42" s="202">
        <v>37.1</v>
      </c>
      <c r="AA42" s="202">
        <v>11.3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29.18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111.5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6.88</v>
      </c>
      <c r="E43" s="202">
        <v>0</v>
      </c>
      <c r="F43" s="202">
        <v>0</v>
      </c>
      <c r="G43" s="202">
        <v>17.100000000000001</v>
      </c>
      <c r="H43" s="202">
        <v>0</v>
      </c>
      <c r="I43" s="202">
        <v>0</v>
      </c>
      <c r="J43" s="202">
        <v>22.55</v>
      </c>
      <c r="K43" s="202">
        <v>42.74</v>
      </c>
      <c r="L43" s="202">
        <v>30.75</v>
      </c>
      <c r="M43" s="202">
        <v>0</v>
      </c>
      <c r="N43" s="202">
        <v>1.02</v>
      </c>
      <c r="O43" s="202">
        <v>1.7</v>
      </c>
      <c r="P43" s="202">
        <v>2.2999999999999998</v>
      </c>
      <c r="Q43" s="202">
        <v>2.3199999999999998</v>
      </c>
      <c r="R43" s="202">
        <v>4.97</v>
      </c>
      <c r="S43" s="202">
        <v>0</v>
      </c>
      <c r="T43" s="202">
        <v>0</v>
      </c>
      <c r="U43" s="202">
        <v>9.82</v>
      </c>
      <c r="V43" s="202">
        <v>2.38</v>
      </c>
      <c r="W43" s="202">
        <v>5.61</v>
      </c>
      <c r="X43" s="202">
        <v>13.03</v>
      </c>
      <c r="Y43" s="202">
        <v>0</v>
      </c>
      <c r="Z43" s="202">
        <v>37.1</v>
      </c>
      <c r="AA43" s="202">
        <v>11.3</v>
      </c>
      <c r="AB43" s="202">
        <v>0</v>
      </c>
      <c r="AC43" s="202">
        <v>10.19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29.18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111.5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6.88</v>
      </c>
      <c r="E44" s="202">
        <v>0</v>
      </c>
      <c r="F44" s="202">
        <v>0</v>
      </c>
      <c r="G44" s="202">
        <v>17.100000000000001</v>
      </c>
      <c r="H44" s="202">
        <v>0</v>
      </c>
      <c r="I44" s="202">
        <v>0</v>
      </c>
      <c r="J44" s="202">
        <v>22.55</v>
      </c>
      <c r="K44" s="202">
        <v>42.74</v>
      </c>
      <c r="L44" s="202">
        <v>30.75</v>
      </c>
      <c r="M44" s="202">
        <v>0</v>
      </c>
      <c r="N44" s="202">
        <v>1.02</v>
      </c>
      <c r="O44" s="202">
        <v>1.7</v>
      </c>
      <c r="P44" s="202">
        <v>2.2999999999999998</v>
      </c>
      <c r="Q44" s="202">
        <v>2.3199999999999998</v>
      </c>
      <c r="R44" s="202">
        <v>4.97</v>
      </c>
      <c r="S44" s="202">
        <v>0</v>
      </c>
      <c r="T44" s="202">
        <v>0</v>
      </c>
      <c r="U44" s="202">
        <v>9.82</v>
      </c>
      <c r="V44" s="202">
        <v>2.38</v>
      </c>
      <c r="W44" s="202">
        <v>5.61</v>
      </c>
      <c r="X44" s="202">
        <v>13.03</v>
      </c>
      <c r="Y44" s="202">
        <v>0</v>
      </c>
      <c r="Z44" s="202">
        <v>37.1</v>
      </c>
      <c r="AA44" s="202">
        <v>11.3</v>
      </c>
      <c r="AB44" s="202">
        <v>0</v>
      </c>
      <c r="AC44" s="202">
        <v>10.19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29.18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111.5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6.88</v>
      </c>
      <c r="E45" s="202">
        <v>0</v>
      </c>
      <c r="F45" s="202">
        <v>0</v>
      </c>
      <c r="G45" s="202">
        <v>17.100000000000001</v>
      </c>
      <c r="H45" s="202">
        <v>0</v>
      </c>
      <c r="I45" s="202">
        <v>0</v>
      </c>
      <c r="J45" s="202">
        <v>22.55</v>
      </c>
      <c r="K45" s="202">
        <v>42.74</v>
      </c>
      <c r="L45" s="202">
        <v>30.75</v>
      </c>
      <c r="M45" s="202">
        <v>0</v>
      </c>
      <c r="N45" s="202">
        <v>1.02</v>
      </c>
      <c r="O45" s="202">
        <v>1.7</v>
      </c>
      <c r="P45" s="202">
        <v>2.2999999999999998</v>
      </c>
      <c r="Q45" s="202">
        <v>2.3199999999999998</v>
      </c>
      <c r="R45" s="202">
        <v>4.97</v>
      </c>
      <c r="S45" s="202">
        <v>0</v>
      </c>
      <c r="T45" s="202">
        <v>0</v>
      </c>
      <c r="U45" s="202">
        <v>9.82</v>
      </c>
      <c r="V45" s="202">
        <v>2.38</v>
      </c>
      <c r="W45" s="202">
        <v>5.61</v>
      </c>
      <c r="X45" s="202">
        <v>13.03</v>
      </c>
      <c r="Y45" s="202">
        <v>0</v>
      </c>
      <c r="Z45" s="202">
        <v>37.1</v>
      </c>
      <c r="AA45" s="202">
        <v>11.3</v>
      </c>
      <c r="AB45" s="202">
        <v>0</v>
      </c>
      <c r="AC45" s="202">
        <v>10.19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29.18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111.5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6.88</v>
      </c>
      <c r="E46" s="202">
        <v>0</v>
      </c>
      <c r="F46" s="202">
        <v>0</v>
      </c>
      <c r="G46" s="202">
        <v>17.100000000000001</v>
      </c>
      <c r="H46" s="202">
        <v>0</v>
      </c>
      <c r="I46" s="202">
        <v>0</v>
      </c>
      <c r="J46" s="202">
        <v>22.55</v>
      </c>
      <c r="K46" s="202">
        <v>42.74</v>
      </c>
      <c r="L46" s="202">
        <v>30.75</v>
      </c>
      <c r="M46" s="202">
        <v>0</v>
      </c>
      <c r="N46" s="202">
        <v>1.02</v>
      </c>
      <c r="O46" s="202">
        <v>1.7</v>
      </c>
      <c r="P46" s="202">
        <v>2.2999999999999998</v>
      </c>
      <c r="Q46" s="202">
        <v>2.3199999999999998</v>
      </c>
      <c r="R46" s="202">
        <v>4.97</v>
      </c>
      <c r="S46" s="202">
        <v>0</v>
      </c>
      <c r="T46" s="202">
        <v>0</v>
      </c>
      <c r="U46" s="202">
        <v>9.82</v>
      </c>
      <c r="V46" s="202">
        <v>2.38</v>
      </c>
      <c r="W46" s="202">
        <v>5.61</v>
      </c>
      <c r="X46" s="202">
        <v>13.03</v>
      </c>
      <c r="Y46" s="202">
        <v>0</v>
      </c>
      <c r="Z46" s="202">
        <v>37.1</v>
      </c>
      <c r="AA46" s="202">
        <v>11.3</v>
      </c>
      <c r="AB46" s="202">
        <v>0</v>
      </c>
      <c r="AC46" s="202">
        <v>10.19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29.18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111.5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6.88</v>
      </c>
      <c r="E47" s="202">
        <v>0</v>
      </c>
      <c r="F47" s="202">
        <v>0</v>
      </c>
      <c r="G47" s="202">
        <v>17.100000000000001</v>
      </c>
      <c r="H47" s="202">
        <v>0</v>
      </c>
      <c r="I47" s="202">
        <v>0</v>
      </c>
      <c r="J47" s="202">
        <v>22.55</v>
      </c>
      <c r="K47" s="202">
        <v>42.34</v>
      </c>
      <c r="L47" s="202">
        <v>30.36</v>
      </c>
      <c r="M47" s="202">
        <v>0</v>
      </c>
      <c r="N47" s="202">
        <v>1.02</v>
      </c>
      <c r="O47" s="202">
        <v>1.7</v>
      </c>
      <c r="P47" s="202">
        <v>2.2999999999999998</v>
      </c>
      <c r="Q47" s="202">
        <v>2.2200000000000002</v>
      </c>
      <c r="R47" s="202">
        <v>4.97</v>
      </c>
      <c r="S47" s="202">
        <v>0</v>
      </c>
      <c r="T47" s="202">
        <v>0</v>
      </c>
      <c r="U47" s="202">
        <v>9.82</v>
      </c>
      <c r="V47" s="202">
        <v>2.38</v>
      </c>
      <c r="W47" s="202">
        <v>5.61</v>
      </c>
      <c r="X47" s="202">
        <v>13.03</v>
      </c>
      <c r="Y47" s="202">
        <v>0</v>
      </c>
      <c r="Z47" s="202">
        <v>38.020000000000003</v>
      </c>
      <c r="AA47" s="202">
        <v>11.6</v>
      </c>
      <c r="AB47" s="202">
        <v>0</v>
      </c>
      <c r="AC47" s="202">
        <v>10.19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29.18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111.5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6.88</v>
      </c>
      <c r="E48" s="202">
        <v>0</v>
      </c>
      <c r="F48" s="202">
        <v>0</v>
      </c>
      <c r="G48" s="202">
        <v>17.100000000000001</v>
      </c>
      <c r="H48" s="202">
        <v>0</v>
      </c>
      <c r="I48" s="202">
        <v>0</v>
      </c>
      <c r="J48" s="202">
        <v>22.55</v>
      </c>
      <c r="K48" s="202">
        <v>42.34</v>
      </c>
      <c r="L48" s="202">
        <v>30.36</v>
      </c>
      <c r="M48" s="202">
        <v>0</v>
      </c>
      <c r="N48" s="202">
        <v>1.02</v>
      </c>
      <c r="O48" s="202">
        <v>1.7</v>
      </c>
      <c r="P48" s="202">
        <v>2.2999999999999998</v>
      </c>
      <c r="Q48" s="202">
        <v>2.2200000000000002</v>
      </c>
      <c r="R48" s="202">
        <v>4.97</v>
      </c>
      <c r="S48" s="202">
        <v>0</v>
      </c>
      <c r="T48" s="202">
        <v>0</v>
      </c>
      <c r="U48" s="202">
        <v>9.82</v>
      </c>
      <c r="V48" s="202">
        <v>2.38</v>
      </c>
      <c r="W48" s="202">
        <v>5.61</v>
      </c>
      <c r="X48" s="202">
        <v>13.03</v>
      </c>
      <c r="Y48" s="202">
        <v>0</v>
      </c>
      <c r="Z48" s="202">
        <v>38.020000000000003</v>
      </c>
      <c r="AA48" s="202">
        <v>11.6</v>
      </c>
      <c r="AB48" s="202">
        <v>0</v>
      </c>
      <c r="AC48" s="202">
        <v>10.19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29.18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111.5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6.88</v>
      </c>
      <c r="E49" s="202">
        <v>0</v>
      </c>
      <c r="F49" s="202">
        <v>0</v>
      </c>
      <c r="G49" s="202">
        <v>17.100000000000001</v>
      </c>
      <c r="H49" s="202">
        <v>0</v>
      </c>
      <c r="I49" s="202">
        <v>0</v>
      </c>
      <c r="J49" s="202">
        <v>22.55</v>
      </c>
      <c r="K49" s="202">
        <v>42.34</v>
      </c>
      <c r="L49" s="202">
        <v>30.36</v>
      </c>
      <c r="M49" s="202">
        <v>0</v>
      </c>
      <c r="N49" s="202">
        <v>1.02</v>
      </c>
      <c r="O49" s="202">
        <v>1.7</v>
      </c>
      <c r="P49" s="202">
        <v>2.2999999999999998</v>
      </c>
      <c r="Q49" s="202">
        <v>2.2200000000000002</v>
      </c>
      <c r="R49" s="202">
        <v>4.97</v>
      </c>
      <c r="S49" s="202">
        <v>0</v>
      </c>
      <c r="T49" s="202">
        <v>0</v>
      </c>
      <c r="U49" s="202">
        <v>9.82</v>
      </c>
      <c r="V49" s="202">
        <v>2.38</v>
      </c>
      <c r="W49" s="202">
        <v>5.61</v>
      </c>
      <c r="X49" s="202">
        <v>13.03</v>
      </c>
      <c r="Y49" s="202">
        <v>0</v>
      </c>
      <c r="Z49" s="202">
        <v>37.090000000000003</v>
      </c>
      <c r="AA49" s="202">
        <v>10.83</v>
      </c>
      <c r="AB49" s="202">
        <v>0</v>
      </c>
      <c r="AC49" s="202">
        <v>10.19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29.18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111.5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6.88</v>
      </c>
      <c r="E50" s="202">
        <v>0</v>
      </c>
      <c r="F50" s="202">
        <v>0</v>
      </c>
      <c r="G50" s="202">
        <v>17.100000000000001</v>
      </c>
      <c r="H50" s="202">
        <v>0</v>
      </c>
      <c r="I50" s="202">
        <v>0</v>
      </c>
      <c r="J50" s="202">
        <v>22.55</v>
      </c>
      <c r="K50" s="202">
        <v>42.34</v>
      </c>
      <c r="L50" s="202">
        <v>30.36</v>
      </c>
      <c r="M50" s="202">
        <v>0</v>
      </c>
      <c r="N50" s="202">
        <v>1.02</v>
      </c>
      <c r="O50" s="202">
        <v>1.7</v>
      </c>
      <c r="P50" s="202">
        <v>2.2999999999999998</v>
      </c>
      <c r="Q50" s="202">
        <v>2.2200000000000002</v>
      </c>
      <c r="R50" s="202">
        <v>4.97</v>
      </c>
      <c r="S50" s="202">
        <v>0</v>
      </c>
      <c r="T50" s="202">
        <v>0</v>
      </c>
      <c r="U50" s="202">
        <v>9.82</v>
      </c>
      <c r="V50" s="202">
        <v>2.38</v>
      </c>
      <c r="W50" s="202">
        <v>5.61</v>
      </c>
      <c r="X50" s="202">
        <v>13.03</v>
      </c>
      <c r="Y50" s="202">
        <v>0</v>
      </c>
      <c r="Z50" s="202">
        <v>37.1</v>
      </c>
      <c r="AA50" s="202">
        <v>10.83</v>
      </c>
      <c r="AB50" s="202">
        <v>0</v>
      </c>
      <c r="AC50" s="202">
        <v>10.19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29.18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111.5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6.8</v>
      </c>
      <c r="E51" s="202">
        <v>0</v>
      </c>
      <c r="F51" s="202">
        <v>0</v>
      </c>
      <c r="G51" s="202">
        <v>17.100000000000001</v>
      </c>
      <c r="H51" s="202">
        <v>0</v>
      </c>
      <c r="I51" s="202">
        <v>0</v>
      </c>
      <c r="J51" s="202">
        <v>22.55</v>
      </c>
      <c r="K51" s="202">
        <v>42.34</v>
      </c>
      <c r="L51" s="202">
        <v>30.36</v>
      </c>
      <c r="M51" s="202">
        <v>0</v>
      </c>
      <c r="N51" s="202">
        <v>1.02</v>
      </c>
      <c r="O51" s="202">
        <v>1.7</v>
      </c>
      <c r="P51" s="202">
        <v>2.2999999999999998</v>
      </c>
      <c r="Q51" s="202">
        <v>2.2200000000000002</v>
      </c>
      <c r="R51" s="202">
        <v>4.97</v>
      </c>
      <c r="S51" s="202">
        <v>0</v>
      </c>
      <c r="T51" s="202">
        <v>0</v>
      </c>
      <c r="U51" s="202">
        <v>9.24</v>
      </c>
      <c r="V51" s="202">
        <v>2.38</v>
      </c>
      <c r="W51" s="202">
        <v>5.61</v>
      </c>
      <c r="X51" s="202">
        <v>13.03</v>
      </c>
      <c r="Y51" s="202">
        <v>0</v>
      </c>
      <c r="Z51" s="202">
        <v>37.1</v>
      </c>
      <c r="AA51" s="202">
        <v>10.83</v>
      </c>
      <c r="AB51" s="202">
        <v>0</v>
      </c>
      <c r="AC51" s="202">
        <v>10.19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29.86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107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6.8</v>
      </c>
      <c r="E52" s="202">
        <v>0</v>
      </c>
      <c r="F52" s="202">
        <v>0</v>
      </c>
      <c r="G52" s="202">
        <v>17.100000000000001</v>
      </c>
      <c r="H52" s="202">
        <v>0</v>
      </c>
      <c r="I52" s="202">
        <v>0</v>
      </c>
      <c r="J52" s="202">
        <v>22.55</v>
      </c>
      <c r="K52" s="202">
        <v>42.34</v>
      </c>
      <c r="L52" s="202">
        <v>30.36</v>
      </c>
      <c r="M52" s="202">
        <v>0</v>
      </c>
      <c r="N52" s="202">
        <v>1.02</v>
      </c>
      <c r="O52" s="202">
        <v>1.7</v>
      </c>
      <c r="P52" s="202">
        <v>2.2999999999999998</v>
      </c>
      <c r="Q52" s="202">
        <v>2.2200000000000002</v>
      </c>
      <c r="R52" s="202">
        <v>4.97</v>
      </c>
      <c r="S52" s="202">
        <v>0</v>
      </c>
      <c r="T52" s="202">
        <v>0</v>
      </c>
      <c r="U52" s="202">
        <v>8.76</v>
      </c>
      <c r="V52" s="202">
        <v>2.38</v>
      </c>
      <c r="W52" s="202">
        <v>5.61</v>
      </c>
      <c r="X52" s="202">
        <v>13.03</v>
      </c>
      <c r="Y52" s="202">
        <v>0</v>
      </c>
      <c r="Z52" s="202">
        <v>37.1</v>
      </c>
      <c r="AA52" s="202">
        <v>10.83</v>
      </c>
      <c r="AB52" s="202">
        <v>0</v>
      </c>
      <c r="AC52" s="202">
        <v>10.19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29.86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107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6.8</v>
      </c>
      <c r="E53" s="202">
        <v>0</v>
      </c>
      <c r="F53" s="202">
        <v>0</v>
      </c>
      <c r="G53" s="202">
        <v>17.100000000000001</v>
      </c>
      <c r="H53" s="202">
        <v>0</v>
      </c>
      <c r="I53" s="202">
        <v>0</v>
      </c>
      <c r="J53" s="202">
        <v>22.55</v>
      </c>
      <c r="K53" s="202">
        <v>42.34</v>
      </c>
      <c r="L53" s="202">
        <v>30.36</v>
      </c>
      <c r="M53" s="202">
        <v>0</v>
      </c>
      <c r="N53" s="202">
        <v>1.02</v>
      </c>
      <c r="O53" s="202">
        <v>1.7</v>
      </c>
      <c r="P53" s="202">
        <v>2.2999999999999998</v>
      </c>
      <c r="Q53" s="202">
        <v>2.2200000000000002</v>
      </c>
      <c r="R53" s="202">
        <v>4.97</v>
      </c>
      <c r="S53" s="202">
        <v>0</v>
      </c>
      <c r="T53" s="202">
        <v>0</v>
      </c>
      <c r="U53" s="202">
        <v>8.19</v>
      </c>
      <c r="V53" s="202">
        <v>0.18</v>
      </c>
      <c r="W53" s="202">
        <v>0.38</v>
      </c>
      <c r="X53" s="202">
        <v>0.84</v>
      </c>
      <c r="Y53" s="202">
        <v>0</v>
      </c>
      <c r="Z53" s="202">
        <v>37.1</v>
      </c>
      <c r="AA53" s="202">
        <v>10.83</v>
      </c>
      <c r="AB53" s="202">
        <v>0</v>
      </c>
      <c r="AC53" s="202">
        <v>18.190000000000001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29.86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107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6.8</v>
      </c>
      <c r="E54" s="202">
        <v>0</v>
      </c>
      <c r="F54" s="202">
        <v>0</v>
      </c>
      <c r="G54" s="202">
        <v>17.100000000000001</v>
      </c>
      <c r="H54" s="202">
        <v>0</v>
      </c>
      <c r="I54" s="202">
        <v>0</v>
      </c>
      <c r="J54" s="202">
        <v>22.55</v>
      </c>
      <c r="K54" s="202">
        <v>42.34</v>
      </c>
      <c r="L54" s="202">
        <v>30.36</v>
      </c>
      <c r="M54" s="202">
        <v>0</v>
      </c>
      <c r="N54" s="202">
        <v>1.02</v>
      </c>
      <c r="O54" s="202">
        <v>1.7</v>
      </c>
      <c r="P54" s="202">
        <v>2.2999999999999998</v>
      </c>
      <c r="Q54" s="202">
        <v>2.2200000000000002</v>
      </c>
      <c r="R54" s="202">
        <v>4.97</v>
      </c>
      <c r="S54" s="202">
        <v>0</v>
      </c>
      <c r="T54" s="202">
        <v>0</v>
      </c>
      <c r="U54" s="202">
        <v>8.19</v>
      </c>
      <c r="V54" s="202">
        <v>0.18</v>
      </c>
      <c r="W54" s="202">
        <v>0.38</v>
      </c>
      <c r="X54" s="202">
        <v>0.84</v>
      </c>
      <c r="Y54" s="202">
        <v>0</v>
      </c>
      <c r="Z54" s="202">
        <v>37.1</v>
      </c>
      <c r="AA54" s="202">
        <v>10.83</v>
      </c>
      <c r="AB54" s="202">
        <v>0</v>
      </c>
      <c r="AC54" s="202">
        <v>18.190000000000001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29.86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107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6.8</v>
      </c>
      <c r="E55" s="202">
        <v>0</v>
      </c>
      <c r="F55" s="202">
        <v>0</v>
      </c>
      <c r="G55" s="202">
        <v>17.100000000000001</v>
      </c>
      <c r="H55" s="202">
        <v>0</v>
      </c>
      <c r="I55" s="202">
        <v>0</v>
      </c>
      <c r="J55" s="202">
        <v>22.55</v>
      </c>
      <c r="K55" s="202">
        <v>42.34</v>
      </c>
      <c r="L55" s="202">
        <v>30.36</v>
      </c>
      <c r="M55" s="202">
        <v>0</v>
      </c>
      <c r="N55" s="202">
        <v>1.02</v>
      </c>
      <c r="O55" s="202">
        <v>1.7</v>
      </c>
      <c r="P55" s="202">
        <v>2.59</v>
      </c>
      <c r="Q55" s="202">
        <v>2.2200000000000002</v>
      </c>
      <c r="R55" s="202">
        <v>4.97</v>
      </c>
      <c r="S55" s="202">
        <v>0</v>
      </c>
      <c r="T55" s="202">
        <v>0</v>
      </c>
      <c r="U55" s="202">
        <v>8.19</v>
      </c>
      <c r="V55" s="202">
        <v>0.18</v>
      </c>
      <c r="W55" s="202">
        <v>0.38</v>
      </c>
      <c r="X55" s="202">
        <v>0.84</v>
      </c>
      <c r="Y55" s="202">
        <v>0</v>
      </c>
      <c r="Z55" s="202">
        <v>37.1</v>
      </c>
      <c r="AA55" s="202">
        <v>10.83</v>
      </c>
      <c r="AB55" s="202">
        <v>0</v>
      </c>
      <c r="AC55" s="202">
        <v>9.1</v>
      </c>
      <c r="AD55" s="202">
        <v>26.87</v>
      </c>
      <c r="AE55" s="202">
        <v>0</v>
      </c>
      <c r="AF55" s="202">
        <v>0</v>
      </c>
      <c r="AG55" s="202">
        <v>0</v>
      </c>
      <c r="AH55" s="202">
        <v>0</v>
      </c>
      <c r="AI55" s="202">
        <v>29.86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107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6.8</v>
      </c>
      <c r="E56" s="202">
        <v>0</v>
      </c>
      <c r="F56" s="202">
        <v>0</v>
      </c>
      <c r="G56" s="202">
        <v>17.100000000000001</v>
      </c>
      <c r="H56" s="202">
        <v>0</v>
      </c>
      <c r="I56" s="202">
        <v>0</v>
      </c>
      <c r="J56" s="202">
        <v>22.55</v>
      </c>
      <c r="K56" s="202">
        <v>42.34</v>
      </c>
      <c r="L56" s="202">
        <v>30.36</v>
      </c>
      <c r="M56" s="202">
        <v>0</v>
      </c>
      <c r="N56" s="202">
        <v>1.02</v>
      </c>
      <c r="O56" s="202">
        <v>1.7</v>
      </c>
      <c r="P56" s="202">
        <v>2.2999999999999998</v>
      </c>
      <c r="Q56" s="202">
        <v>2.2200000000000002</v>
      </c>
      <c r="R56" s="202">
        <v>4.97</v>
      </c>
      <c r="S56" s="202">
        <v>0</v>
      </c>
      <c r="T56" s="202">
        <v>0</v>
      </c>
      <c r="U56" s="202">
        <v>8.19</v>
      </c>
      <c r="V56" s="202">
        <v>0.18</v>
      </c>
      <c r="W56" s="202">
        <v>0.38</v>
      </c>
      <c r="X56" s="202">
        <v>0.84</v>
      </c>
      <c r="Y56" s="202">
        <v>0</v>
      </c>
      <c r="Z56" s="202">
        <v>37.1</v>
      </c>
      <c r="AA56" s="202">
        <v>10.83</v>
      </c>
      <c r="AB56" s="202">
        <v>0</v>
      </c>
      <c r="AC56" s="202">
        <v>9.1</v>
      </c>
      <c r="AD56" s="202">
        <v>26.87</v>
      </c>
      <c r="AE56" s="202">
        <v>0</v>
      </c>
      <c r="AF56" s="202">
        <v>0</v>
      </c>
      <c r="AG56" s="202">
        <v>0</v>
      </c>
      <c r="AH56" s="202">
        <v>0</v>
      </c>
      <c r="AI56" s="202">
        <v>29.86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107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6.8</v>
      </c>
      <c r="E57" s="202">
        <v>0</v>
      </c>
      <c r="F57" s="202">
        <v>0</v>
      </c>
      <c r="G57" s="202">
        <v>17.100000000000001</v>
      </c>
      <c r="H57" s="202">
        <v>0</v>
      </c>
      <c r="I57" s="202">
        <v>0</v>
      </c>
      <c r="J57" s="202">
        <v>22.55</v>
      </c>
      <c r="K57" s="202">
        <v>42.34</v>
      </c>
      <c r="L57" s="202">
        <v>30.36</v>
      </c>
      <c r="M57" s="202">
        <v>0</v>
      </c>
      <c r="N57" s="202">
        <v>1.02</v>
      </c>
      <c r="O57" s="202">
        <v>1.7</v>
      </c>
      <c r="P57" s="202">
        <v>2.2999999999999998</v>
      </c>
      <c r="Q57" s="202">
        <v>2.2200000000000002</v>
      </c>
      <c r="R57" s="202">
        <v>4.97</v>
      </c>
      <c r="S57" s="202">
        <v>0</v>
      </c>
      <c r="T57" s="202">
        <v>0</v>
      </c>
      <c r="U57" s="202">
        <v>8.19</v>
      </c>
      <c r="V57" s="202">
        <v>0.18</v>
      </c>
      <c r="W57" s="202">
        <v>0.38</v>
      </c>
      <c r="X57" s="202">
        <v>0.84</v>
      </c>
      <c r="Y57" s="202">
        <v>0</v>
      </c>
      <c r="Z57" s="202">
        <v>37.1</v>
      </c>
      <c r="AA57" s="202">
        <v>10.83</v>
      </c>
      <c r="AB57" s="202">
        <v>0</v>
      </c>
      <c r="AC57" s="202">
        <v>9.1</v>
      </c>
      <c r="AD57" s="202">
        <v>26.87</v>
      </c>
      <c r="AE57" s="202">
        <v>0</v>
      </c>
      <c r="AF57" s="202">
        <v>0</v>
      </c>
      <c r="AG57" s="202">
        <v>0</v>
      </c>
      <c r="AH57" s="202">
        <v>0</v>
      </c>
      <c r="AI57" s="202">
        <v>29.86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107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6.8</v>
      </c>
      <c r="E58" s="202">
        <v>0</v>
      </c>
      <c r="F58" s="202">
        <v>0</v>
      </c>
      <c r="G58" s="202">
        <v>17.100000000000001</v>
      </c>
      <c r="H58" s="202">
        <v>0</v>
      </c>
      <c r="I58" s="202">
        <v>0</v>
      </c>
      <c r="J58" s="202">
        <v>22.55</v>
      </c>
      <c r="K58" s="202">
        <v>42.34</v>
      </c>
      <c r="L58" s="202">
        <v>30.36</v>
      </c>
      <c r="M58" s="202">
        <v>0</v>
      </c>
      <c r="N58" s="202">
        <v>1.02</v>
      </c>
      <c r="O58" s="202">
        <v>1.7</v>
      </c>
      <c r="P58" s="202">
        <v>2.2999999999999998</v>
      </c>
      <c r="Q58" s="202">
        <v>2.2200000000000002</v>
      </c>
      <c r="R58" s="202">
        <v>4.97</v>
      </c>
      <c r="S58" s="202">
        <v>0</v>
      </c>
      <c r="T58" s="202">
        <v>0</v>
      </c>
      <c r="U58" s="202">
        <v>8.19</v>
      </c>
      <c r="V58" s="202">
        <v>0.18</v>
      </c>
      <c r="W58" s="202">
        <v>0.38</v>
      </c>
      <c r="X58" s="202">
        <v>0.84</v>
      </c>
      <c r="Y58" s="202">
        <v>0</v>
      </c>
      <c r="Z58" s="202">
        <v>37.1</v>
      </c>
      <c r="AA58" s="202">
        <v>10.83</v>
      </c>
      <c r="AB58" s="202">
        <v>0</v>
      </c>
      <c r="AC58" s="202">
        <v>9.1</v>
      </c>
      <c r="AD58" s="202">
        <v>26.87</v>
      </c>
      <c r="AE58" s="202">
        <v>0</v>
      </c>
      <c r="AF58" s="202">
        <v>0</v>
      </c>
      <c r="AG58" s="202">
        <v>0</v>
      </c>
      <c r="AH58" s="202">
        <v>0</v>
      </c>
      <c r="AI58" s="202">
        <v>29.86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107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6.8</v>
      </c>
      <c r="E59" s="202">
        <v>0</v>
      </c>
      <c r="F59" s="202">
        <v>0</v>
      </c>
      <c r="G59" s="202">
        <v>17.100000000000001</v>
      </c>
      <c r="H59" s="202">
        <v>0</v>
      </c>
      <c r="I59" s="202">
        <v>0</v>
      </c>
      <c r="J59" s="202">
        <v>22.55</v>
      </c>
      <c r="K59" s="202">
        <v>42.34</v>
      </c>
      <c r="L59" s="202">
        <v>30.36</v>
      </c>
      <c r="M59" s="202">
        <v>0</v>
      </c>
      <c r="N59" s="202">
        <v>1.02</v>
      </c>
      <c r="O59" s="202">
        <v>1.7</v>
      </c>
      <c r="P59" s="202">
        <v>2.2999999999999998</v>
      </c>
      <c r="Q59" s="202">
        <v>2.2200000000000002</v>
      </c>
      <c r="R59" s="202">
        <v>4.97</v>
      </c>
      <c r="S59" s="202">
        <v>0</v>
      </c>
      <c r="T59" s="202">
        <v>0</v>
      </c>
      <c r="U59" s="202">
        <v>8.19</v>
      </c>
      <c r="V59" s="202">
        <v>0.18</v>
      </c>
      <c r="W59" s="202">
        <v>0.38</v>
      </c>
      <c r="X59" s="202">
        <v>0.84</v>
      </c>
      <c r="Y59" s="202">
        <v>0</v>
      </c>
      <c r="Z59" s="202">
        <v>37.1</v>
      </c>
      <c r="AA59" s="202">
        <v>0.77</v>
      </c>
      <c r="AB59" s="202">
        <v>0</v>
      </c>
      <c r="AC59" s="202">
        <v>9.1</v>
      </c>
      <c r="AD59" s="202">
        <v>26.87</v>
      </c>
      <c r="AE59" s="202">
        <v>0</v>
      </c>
      <c r="AF59" s="202">
        <v>0</v>
      </c>
      <c r="AG59" s="202">
        <v>0</v>
      </c>
      <c r="AH59" s="202">
        <v>0</v>
      </c>
      <c r="AI59" s="202">
        <v>29.86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107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6.8</v>
      </c>
      <c r="E60" s="202">
        <v>0</v>
      </c>
      <c r="F60" s="202">
        <v>0</v>
      </c>
      <c r="G60" s="202">
        <v>17.100000000000001</v>
      </c>
      <c r="H60" s="202">
        <v>0</v>
      </c>
      <c r="I60" s="202">
        <v>0</v>
      </c>
      <c r="J60" s="202">
        <v>22.55</v>
      </c>
      <c r="K60" s="202">
        <v>42.34</v>
      </c>
      <c r="L60" s="202">
        <v>30.36</v>
      </c>
      <c r="M60" s="202">
        <v>0</v>
      </c>
      <c r="N60" s="202">
        <v>1.02</v>
      </c>
      <c r="O60" s="202">
        <v>1.7</v>
      </c>
      <c r="P60" s="202">
        <v>2.2999999999999998</v>
      </c>
      <c r="Q60" s="202">
        <v>2.2200000000000002</v>
      </c>
      <c r="R60" s="202">
        <v>4.97</v>
      </c>
      <c r="S60" s="202">
        <v>0</v>
      </c>
      <c r="T60" s="202">
        <v>0</v>
      </c>
      <c r="U60" s="202">
        <v>8.19</v>
      </c>
      <c r="V60" s="202">
        <v>0.18</v>
      </c>
      <c r="W60" s="202">
        <v>0.38</v>
      </c>
      <c r="X60" s="202">
        <v>0.84</v>
      </c>
      <c r="Y60" s="202">
        <v>0</v>
      </c>
      <c r="Z60" s="202">
        <v>37.1</v>
      </c>
      <c r="AA60" s="202">
        <v>0.77</v>
      </c>
      <c r="AB60" s="202">
        <v>0</v>
      </c>
      <c r="AC60" s="202">
        <v>9.1</v>
      </c>
      <c r="AD60" s="202">
        <v>26.87</v>
      </c>
      <c r="AE60" s="202">
        <v>0</v>
      </c>
      <c r="AF60" s="202">
        <v>0</v>
      </c>
      <c r="AG60" s="202">
        <v>0</v>
      </c>
      <c r="AH60" s="202">
        <v>0</v>
      </c>
      <c r="AI60" s="202">
        <v>30.26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107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6.8</v>
      </c>
      <c r="E61" s="202">
        <v>0</v>
      </c>
      <c r="F61" s="202">
        <v>0</v>
      </c>
      <c r="G61" s="202">
        <v>17.100000000000001</v>
      </c>
      <c r="H61" s="202">
        <v>0</v>
      </c>
      <c r="I61" s="202">
        <v>0</v>
      </c>
      <c r="J61" s="202">
        <v>22.55</v>
      </c>
      <c r="K61" s="202">
        <v>44.79</v>
      </c>
      <c r="L61" s="202">
        <v>30.75</v>
      </c>
      <c r="M61" s="202">
        <v>0</v>
      </c>
      <c r="N61" s="202">
        <v>1.02</v>
      </c>
      <c r="O61" s="202">
        <v>1.7</v>
      </c>
      <c r="P61" s="202">
        <v>2.2999999999999998</v>
      </c>
      <c r="Q61" s="202">
        <v>2.3199999999999998</v>
      </c>
      <c r="R61" s="202">
        <v>0.36</v>
      </c>
      <c r="S61" s="202">
        <v>0</v>
      </c>
      <c r="T61" s="202">
        <v>0</v>
      </c>
      <c r="U61" s="202">
        <v>8.19</v>
      </c>
      <c r="V61" s="202">
        <v>0.18</v>
      </c>
      <c r="W61" s="202">
        <v>0.38</v>
      </c>
      <c r="X61" s="202">
        <v>0.84</v>
      </c>
      <c r="Y61" s="202">
        <v>0</v>
      </c>
      <c r="Z61" s="202">
        <v>20.67</v>
      </c>
      <c r="AA61" s="202">
        <v>0.77</v>
      </c>
      <c r="AB61" s="202">
        <v>0</v>
      </c>
      <c r="AC61" s="202">
        <v>1.19</v>
      </c>
      <c r="AD61" s="202">
        <v>26.87</v>
      </c>
      <c r="AE61" s="202">
        <v>0</v>
      </c>
      <c r="AF61" s="202">
        <v>0</v>
      </c>
      <c r="AG61" s="202">
        <v>0</v>
      </c>
      <c r="AH61" s="202">
        <v>0</v>
      </c>
      <c r="AI61" s="202">
        <v>30.26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107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6.8</v>
      </c>
      <c r="E62" s="202">
        <v>0</v>
      </c>
      <c r="F62" s="202">
        <v>0</v>
      </c>
      <c r="G62" s="202">
        <v>17.100000000000001</v>
      </c>
      <c r="H62" s="202">
        <v>0</v>
      </c>
      <c r="I62" s="202">
        <v>0</v>
      </c>
      <c r="J62" s="202">
        <v>22.55</v>
      </c>
      <c r="K62" s="202">
        <v>43.42</v>
      </c>
      <c r="L62" s="202">
        <v>30.75</v>
      </c>
      <c r="M62" s="202">
        <v>0</v>
      </c>
      <c r="N62" s="202">
        <v>1.02</v>
      </c>
      <c r="O62" s="202">
        <v>1.7</v>
      </c>
      <c r="P62" s="202">
        <v>2.2999999999999998</v>
      </c>
      <c r="Q62" s="202">
        <v>2.3199999999999998</v>
      </c>
      <c r="R62" s="202">
        <v>0.36</v>
      </c>
      <c r="S62" s="202">
        <v>0</v>
      </c>
      <c r="T62" s="202">
        <v>0</v>
      </c>
      <c r="U62" s="202">
        <v>8.19</v>
      </c>
      <c r="V62" s="202">
        <v>0.18</v>
      </c>
      <c r="W62" s="202">
        <v>0.38</v>
      </c>
      <c r="X62" s="202">
        <v>0.84</v>
      </c>
      <c r="Y62" s="202">
        <v>0</v>
      </c>
      <c r="Z62" s="202">
        <v>20.67</v>
      </c>
      <c r="AA62" s="202">
        <v>0.77</v>
      </c>
      <c r="AB62" s="202">
        <v>0</v>
      </c>
      <c r="AC62" s="202">
        <v>10.41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30.26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107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6.8</v>
      </c>
      <c r="E63" s="202">
        <v>0</v>
      </c>
      <c r="F63" s="202">
        <v>0</v>
      </c>
      <c r="G63" s="202">
        <v>17.05</v>
      </c>
      <c r="H63" s="202">
        <v>0</v>
      </c>
      <c r="I63" s="202">
        <v>0</v>
      </c>
      <c r="J63" s="202">
        <v>22.55</v>
      </c>
      <c r="K63" s="202">
        <v>43.42</v>
      </c>
      <c r="L63" s="202">
        <v>30.75</v>
      </c>
      <c r="M63" s="202">
        <v>0</v>
      </c>
      <c r="N63" s="202">
        <v>1.02</v>
      </c>
      <c r="O63" s="202">
        <v>1.7</v>
      </c>
      <c r="P63" s="202">
        <v>2.2999999999999998</v>
      </c>
      <c r="Q63" s="202">
        <v>2.3199999999999998</v>
      </c>
      <c r="R63" s="202">
        <v>4.97</v>
      </c>
      <c r="S63" s="202">
        <v>0</v>
      </c>
      <c r="T63" s="202">
        <v>0</v>
      </c>
      <c r="U63" s="202">
        <v>8.19</v>
      </c>
      <c r="V63" s="202">
        <v>0.18</v>
      </c>
      <c r="W63" s="202">
        <v>0.38</v>
      </c>
      <c r="X63" s="202">
        <v>0.84</v>
      </c>
      <c r="Y63" s="202">
        <v>0</v>
      </c>
      <c r="Z63" s="202">
        <v>17.77</v>
      </c>
      <c r="AA63" s="202">
        <v>0.77</v>
      </c>
      <c r="AB63" s="202">
        <v>0</v>
      </c>
      <c r="AC63" s="202">
        <v>10.41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29.51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107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6.8</v>
      </c>
      <c r="E64" s="202">
        <v>0</v>
      </c>
      <c r="F64" s="202">
        <v>0</v>
      </c>
      <c r="G64" s="202">
        <v>17.05</v>
      </c>
      <c r="H64" s="202">
        <v>0</v>
      </c>
      <c r="I64" s="202">
        <v>0</v>
      </c>
      <c r="J64" s="202">
        <v>22.55</v>
      </c>
      <c r="K64" s="202">
        <v>43.42</v>
      </c>
      <c r="L64" s="202">
        <v>30.75</v>
      </c>
      <c r="M64" s="202">
        <v>0</v>
      </c>
      <c r="N64" s="202">
        <v>1.02</v>
      </c>
      <c r="O64" s="202">
        <v>1.7</v>
      </c>
      <c r="P64" s="202">
        <v>2.2999999999999998</v>
      </c>
      <c r="Q64" s="202">
        <v>2.3199999999999998</v>
      </c>
      <c r="R64" s="202">
        <v>4.97</v>
      </c>
      <c r="S64" s="202">
        <v>0</v>
      </c>
      <c r="T64" s="202">
        <v>0</v>
      </c>
      <c r="U64" s="202">
        <v>8.19</v>
      </c>
      <c r="V64" s="202">
        <v>0.18</v>
      </c>
      <c r="W64" s="202">
        <v>0.38</v>
      </c>
      <c r="X64" s="202">
        <v>0.84</v>
      </c>
      <c r="Y64" s="202">
        <v>0</v>
      </c>
      <c r="Z64" s="202">
        <v>17.77</v>
      </c>
      <c r="AA64" s="202">
        <v>0.77</v>
      </c>
      <c r="AB64" s="202">
        <v>0</v>
      </c>
      <c r="AC64" s="202">
        <v>10.41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29.51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107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6.8</v>
      </c>
      <c r="E65" s="202">
        <v>0</v>
      </c>
      <c r="F65" s="202">
        <v>0</v>
      </c>
      <c r="G65" s="202">
        <v>17.05</v>
      </c>
      <c r="H65" s="202">
        <v>0</v>
      </c>
      <c r="I65" s="202">
        <v>0</v>
      </c>
      <c r="J65" s="202">
        <v>22.55</v>
      </c>
      <c r="K65" s="202">
        <v>43.42</v>
      </c>
      <c r="L65" s="202">
        <v>30.75</v>
      </c>
      <c r="M65" s="202">
        <v>0</v>
      </c>
      <c r="N65" s="202">
        <v>1.02</v>
      </c>
      <c r="O65" s="202">
        <v>1.7</v>
      </c>
      <c r="P65" s="202">
        <v>2.2999999999999998</v>
      </c>
      <c r="Q65" s="202">
        <v>2.3199999999999998</v>
      </c>
      <c r="R65" s="202">
        <v>4.97</v>
      </c>
      <c r="S65" s="202">
        <v>0</v>
      </c>
      <c r="T65" s="202">
        <v>0</v>
      </c>
      <c r="U65" s="202">
        <v>8.19</v>
      </c>
      <c r="V65" s="202">
        <v>0.18</v>
      </c>
      <c r="W65" s="202">
        <v>0.38</v>
      </c>
      <c r="X65" s="202">
        <v>0.84</v>
      </c>
      <c r="Y65" s="202">
        <v>0</v>
      </c>
      <c r="Z65" s="202">
        <v>17.77</v>
      </c>
      <c r="AA65" s="202">
        <v>0.77</v>
      </c>
      <c r="AB65" s="202">
        <v>0</v>
      </c>
      <c r="AC65" s="202">
        <v>10.41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29.51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107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6.8</v>
      </c>
      <c r="E66" s="202">
        <v>0</v>
      </c>
      <c r="F66" s="202">
        <v>0</v>
      </c>
      <c r="G66" s="202">
        <v>17.05</v>
      </c>
      <c r="H66" s="202">
        <v>0</v>
      </c>
      <c r="I66" s="202">
        <v>0</v>
      </c>
      <c r="J66" s="202">
        <v>22.55</v>
      </c>
      <c r="K66" s="202">
        <v>43.42</v>
      </c>
      <c r="L66" s="202">
        <v>30.75</v>
      </c>
      <c r="M66" s="202">
        <v>0</v>
      </c>
      <c r="N66" s="202">
        <v>1.02</v>
      </c>
      <c r="O66" s="202">
        <v>1.7</v>
      </c>
      <c r="P66" s="202">
        <v>2.2999999999999998</v>
      </c>
      <c r="Q66" s="202">
        <v>2.3199999999999998</v>
      </c>
      <c r="R66" s="202">
        <v>4.97</v>
      </c>
      <c r="S66" s="202">
        <v>0</v>
      </c>
      <c r="T66" s="202">
        <v>0</v>
      </c>
      <c r="U66" s="202">
        <v>8.19</v>
      </c>
      <c r="V66" s="202">
        <v>0.18</v>
      </c>
      <c r="W66" s="202">
        <v>0.38</v>
      </c>
      <c r="X66" s="202">
        <v>0.84</v>
      </c>
      <c r="Y66" s="202">
        <v>0</v>
      </c>
      <c r="Z66" s="202">
        <v>17.77</v>
      </c>
      <c r="AA66" s="202">
        <v>0.77</v>
      </c>
      <c r="AB66" s="202">
        <v>0</v>
      </c>
      <c r="AC66" s="202">
        <v>10.41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29.51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107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6.53</v>
      </c>
      <c r="E67" s="202">
        <v>0</v>
      </c>
      <c r="F67" s="202">
        <v>0</v>
      </c>
      <c r="G67" s="202">
        <v>17.05</v>
      </c>
      <c r="H67" s="202">
        <v>0</v>
      </c>
      <c r="I67" s="202">
        <v>0</v>
      </c>
      <c r="J67" s="202">
        <v>22.55</v>
      </c>
      <c r="K67" s="202">
        <v>43.42</v>
      </c>
      <c r="L67" s="202">
        <v>2.17</v>
      </c>
      <c r="M67" s="202">
        <v>0</v>
      </c>
      <c r="N67" s="202">
        <v>1.02</v>
      </c>
      <c r="O67" s="202">
        <v>1.7</v>
      </c>
      <c r="P67" s="202">
        <v>2.2999999999999998</v>
      </c>
      <c r="Q67" s="202">
        <v>0.18</v>
      </c>
      <c r="R67" s="202">
        <v>0.67</v>
      </c>
      <c r="S67" s="202">
        <v>0</v>
      </c>
      <c r="T67" s="202">
        <v>0</v>
      </c>
      <c r="U67" s="202">
        <v>8.19</v>
      </c>
      <c r="V67" s="202">
        <v>0.18</v>
      </c>
      <c r="W67" s="202">
        <v>0.38</v>
      </c>
      <c r="X67" s="202">
        <v>0.84</v>
      </c>
      <c r="Y67" s="202">
        <v>0</v>
      </c>
      <c r="Z67" s="202">
        <v>2.38</v>
      </c>
      <c r="AA67" s="202">
        <v>0.77</v>
      </c>
      <c r="AB67" s="202">
        <v>0</v>
      </c>
      <c r="AC67" s="202">
        <v>10.41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29.51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107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6.53</v>
      </c>
      <c r="E68" s="202">
        <v>0</v>
      </c>
      <c r="F68" s="202">
        <v>0</v>
      </c>
      <c r="G68" s="202">
        <v>17.05</v>
      </c>
      <c r="H68" s="202">
        <v>0</v>
      </c>
      <c r="I68" s="202">
        <v>0</v>
      </c>
      <c r="J68" s="202">
        <v>22.55</v>
      </c>
      <c r="K68" s="202">
        <v>43.42</v>
      </c>
      <c r="L68" s="202">
        <v>2.17</v>
      </c>
      <c r="M68" s="202">
        <v>0</v>
      </c>
      <c r="N68" s="202">
        <v>1.02</v>
      </c>
      <c r="O68" s="202">
        <v>1.7</v>
      </c>
      <c r="P68" s="202">
        <v>2.2999999999999998</v>
      </c>
      <c r="Q68" s="202">
        <v>0.18</v>
      </c>
      <c r="R68" s="202">
        <v>0.36</v>
      </c>
      <c r="S68" s="202">
        <v>0</v>
      </c>
      <c r="T68" s="202">
        <v>0</v>
      </c>
      <c r="U68" s="202">
        <v>8.19</v>
      </c>
      <c r="V68" s="202">
        <v>0.18</v>
      </c>
      <c r="W68" s="202">
        <v>0.38</v>
      </c>
      <c r="X68" s="202">
        <v>0.84</v>
      </c>
      <c r="Y68" s="202">
        <v>0</v>
      </c>
      <c r="Z68" s="202">
        <v>2.38</v>
      </c>
      <c r="AA68" s="202">
        <v>0.77</v>
      </c>
      <c r="AB68" s="202">
        <v>0</v>
      </c>
      <c r="AC68" s="202">
        <v>10.41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29.51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107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6.53</v>
      </c>
      <c r="E69" s="202">
        <v>0</v>
      </c>
      <c r="F69" s="202">
        <v>0</v>
      </c>
      <c r="G69" s="202">
        <v>17.05</v>
      </c>
      <c r="H69" s="202">
        <v>0</v>
      </c>
      <c r="I69" s="202">
        <v>0</v>
      </c>
      <c r="J69" s="202">
        <v>22.55</v>
      </c>
      <c r="K69" s="202">
        <v>43.42</v>
      </c>
      <c r="L69" s="202">
        <v>2.17</v>
      </c>
      <c r="M69" s="202">
        <v>0</v>
      </c>
      <c r="N69" s="202">
        <v>1.02</v>
      </c>
      <c r="O69" s="202">
        <v>1.7</v>
      </c>
      <c r="P69" s="202">
        <v>2.2999999999999998</v>
      </c>
      <c r="Q69" s="202">
        <v>0.18</v>
      </c>
      <c r="R69" s="202">
        <v>0.36</v>
      </c>
      <c r="S69" s="202">
        <v>0</v>
      </c>
      <c r="T69" s="202">
        <v>0</v>
      </c>
      <c r="U69" s="202">
        <v>8.19</v>
      </c>
      <c r="V69" s="202">
        <v>0.18</v>
      </c>
      <c r="W69" s="202">
        <v>0.38</v>
      </c>
      <c r="X69" s="202">
        <v>0.84</v>
      </c>
      <c r="Y69" s="202">
        <v>0</v>
      </c>
      <c r="Z69" s="202">
        <v>2.38</v>
      </c>
      <c r="AA69" s="202">
        <v>0.77</v>
      </c>
      <c r="AB69" s="202">
        <v>0</v>
      </c>
      <c r="AC69" s="202">
        <v>10.41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29.51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107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6.53</v>
      </c>
      <c r="E70" s="202">
        <v>0</v>
      </c>
      <c r="F70" s="202">
        <v>0</v>
      </c>
      <c r="G70" s="202">
        <v>17.05</v>
      </c>
      <c r="H70" s="202">
        <v>0</v>
      </c>
      <c r="I70" s="202">
        <v>0</v>
      </c>
      <c r="J70" s="202">
        <v>22.55</v>
      </c>
      <c r="K70" s="202">
        <v>43.42</v>
      </c>
      <c r="L70" s="202">
        <v>2.17</v>
      </c>
      <c r="M70" s="202">
        <v>0</v>
      </c>
      <c r="N70" s="202">
        <v>1.02</v>
      </c>
      <c r="O70" s="202">
        <v>1.7</v>
      </c>
      <c r="P70" s="202">
        <v>2.2999999999999998</v>
      </c>
      <c r="Q70" s="202">
        <v>0.18</v>
      </c>
      <c r="R70" s="202">
        <v>0.36</v>
      </c>
      <c r="S70" s="202">
        <v>0</v>
      </c>
      <c r="T70" s="202">
        <v>0</v>
      </c>
      <c r="U70" s="202">
        <v>8.19</v>
      </c>
      <c r="V70" s="202">
        <v>0.18</v>
      </c>
      <c r="W70" s="202">
        <v>0.38</v>
      </c>
      <c r="X70" s="202">
        <v>0.84</v>
      </c>
      <c r="Y70" s="202">
        <v>0</v>
      </c>
      <c r="Z70" s="202">
        <v>2.0299999999999998</v>
      </c>
      <c r="AA70" s="202">
        <v>0.77</v>
      </c>
      <c r="AB70" s="202">
        <v>0</v>
      </c>
      <c r="AC70" s="202">
        <v>10.41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29.51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107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6.53</v>
      </c>
      <c r="E71" s="202">
        <v>0</v>
      </c>
      <c r="F71" s="202">
        <v>0</v>
      </c>
      <c r="G71" s="202">
        <v>17.05</v>
      </c>
      <c r="H71" s="202">
        <v>0</v>
      </c>
      <c r="I71" s="202">
        <v>0</v>
      </c>
      <c r="J71" s="202">
        <v>22.55</v>
      </c>
      <c r="K71" s="202">
        <v>43.42</v>
      </c>
      <c r="L71" s="202">
        <v>2.17</v>
      </c>
      <c r="M71" s="202">
        <v>0</v>
      </c>
      <c r="N71" s="202">
        <v>1.02</v>
      </c>
      <c r="O71" s="202">
        <v>1.7</v>
      </c>
      <c r="P71" s="202">
        <v>2.2999999999999998</v>
      </c>
      <c r="Q71" s="202">
        <v>0.18</v>
      </c>
      <c r="R71" s="202">
        <v>0.36</v>
      </c>
      <c r="S71" s="202">
        <v>0</v>
      </c>
      <c r="T71" s="202">
        <v>0</v>
      </c>
      <c r="U71" s="202">
        <v>8.19</v>
      </c>
      <c r="V71" s="202">
        <v>0.18</v>
      </c>
      <c r="W71" s="202">
        <v>0.38</v>
      </c>
      <c r="X71" s="202">
        <v>0.84</v>
      </c>
      <c r="Y71" s="202">
        <v>0</v>
      </c>
      <c r="Z71" s="202">
        <v>1.95</v>
      </c>
      <c r="AA71" s="202">
        <v>0.65</v>
      </c>
      <c r="AB71" s="202">
        <v>0</v>
      </c>
      <c r="AC71" s="202">
        <v>10.41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29.51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107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6.53</v>
      </c>
      <c r="E72" s="202">
        <v>0</v>
      </c>
      <c r="F72" s="202">
        <v>0</v>
      </c>
      <c r="G72" s="202">
        <v>17.05</v>
      </c>
      <c r="H72" s="202">
        <v>0</v>
      </c>
      <c r="I72" s="202">
        <v>0</v>
      </c>
      <c r="J72" s="202">
        <v>22.55</v>
      </c>
      <c r="K72" s="202">
        <v>4.0599999999999996</v>
      </c>
      <c r="L72" s="202">
        <v>2.17</v>
      </c>
      <c r="M72" s="202">
        <v>0</v>
      </c>
      <c r="N72" s="202">
        <v>1.02</v>
      </c>
      <c r="O72" s="202">
        <v>1.7</v>
      </c>
      <c r="P72" s="202">
        <v>2.2999999999999998</v>
      </c>
      <c r="Q72" s="202">
        <v>0.18</v>
      </c>
      <c r="R72" s="202">
        <v>0.36</v>
      </c>
      <c r="S72" s="202">
        <v>0</v>
      </c>
      <c r="T72" s="202">
        <v>0</v>
      </c>
      <c r="U72" s="202">
        <v>8.19</v>
      </c>
      <c r="V72" s="202">
        <v>0.18</v>
      </c>
      <c r="W72" s="202">
        <v>0.38</v>
      </c>
      <c r="X72" s="202">
        <v>0.84</v>
      </c>
      <c r="Y72" s="202">
        <v>0</v>
      </c>
      <c r="Z72" s="202">
        <v>1.95</v>
      </c>
      <c r="AA72" s="202">
        <v>0.65</v>
      </c>
      <c r="AB72" s="202">
        <v>0</v>
      </c>
      <c r="AC72" s="202">
        <v>10.41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29.51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105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6.53</v>
      </c>
      <c r="E73" s="202">
        <v>0</v>
      </c>
      <c r="F73" s="202">
        <v>0</v>
      </c>
      <c r="G73" s="202">
        <v>17.05</v>
      </c>
      <c r="H73" s="202">
        <v>0</v>
      </c>
      <c r="I73" s="202">
        <v>0</v>
      </c>
      <c r="J73" s="202">
        <v>22.55</v>
      </c>
      <c r="K73" s="202">
        <v>2.76</v>
      </c>
      <c r="L73" s="202">
        <v>4.3600000000000003</v>
      </c>
      <c r="M73" s="202">
        <v>0</v>
      </c>
      <c r="N73" s="202">
        <v>1.02</v>
      </c>
      <c r="O73" s="202">
        <v>1.7</v>
      </c>
      <c r="P73" s="202">
        <v>2.2999999999999998</v>
      </c>
      <c r="Q73" s="202">
        <v>0.18</v>
      </c>
      <c r="R73" s="202">
        <v>0.36</v>
      </c>
      <c r="S73" s="202">
        <v>0</v>
      </c>
      <c r="T73" s="202">
        <v>0</v>
      </c>
      <c r="U73" s="202">
        <v>8.19</v>
      </c>
      <c r="V73" s="202">
        <v>0.18</v>
      </c>
      <c r="W73" s="202">
        <v>0.38</v>
      </c>
      <c r="X73" s="202">
        <v>0.84</v>
      </c>
      <c r="Y73" s="202">
        <v>0</v>
      </c>
      <c r="Z73" s="202">
        <v>1.95</v>
      </c>
      <c r="AA73" s="202">
        <v>0</v>
      </c>
      <c r="AB73" s="202">
        <v>0</v>
      </c>
      <c r="AC73" s="202">
        <v>10.41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29.51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77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6.53</v>
      </c>
      <c r="E74" s="202">
        <v>0</v>
      </c>
      <c r="F74" s="202">
        <v>0</v>
      </c>
      <c r="G74" s="202">
        <v>17.05</v>
      </c>
      <c r="H74" s="202">
        <v>0</v>
      </c>
      <c r="I74" s="202">
        <v>0</v>
      </c>
      <c r="J74" s="202">
        <v>22.55</v>
      </c>
      <c r="K74" s="202">
        <v>2.76</v>
      </c>
      <c r="L74" s="202">
        <v>2.17</v>
      </c>
      <c r="M74" s="202">
        <v>0</v>
      </c>
      <c r="N74" s="202">
        <v>1.02</v>
      </c>
      <c r="O74" s="202">
        <v>1.7</v>
      </c>
      <c r="P74" s="202">
        <v>2.2999999999999998</v>
      </c>
      <c r="Q74" s="202">
        <v>0.18</v>
      </c>
      <c r="R74" s="202">
        <v>0.43</v>
      </c>
      <c r="S74" s="202">
        <v>0</v>
      </c>
      <c r="T74" s="202">
        <v>0</v>
      </c>
      <c r="U74" s="202">
        <v>8.19</v>
      </c>
      <c r="V74" s="202">
        <v>0.18</v>
      </c>
      <c r="W74" s="202">
        <v>0.38</v>
      </c>
      <c r="X74" s="202">
        <v>0.84</v>
      </c>
      <c r="Y74" s="202">
        <v>0</v>
      </c>
      <c r="Z74" s="202">
        <v>1.95</v>
      </c>
      <c r="AA74" s="202">
        <v>0.65</v>
      </c>
      <c r="AB74" s="202">
        <v>0</v>
      </c>
      <c r="AC74" s="202">
        <v>10.41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29.86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77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6.53</v>
      </c>
      <c r="E75" s="202">
        <v>0</v>
      </c>
      <c r="F75" s="202">
        <v>0</v>
      </c>
      <c r="G75" s="202">
        <v>17.05</v>
      </c>
      <c r="H75" s="202">
        <v>0</v>
      </c>
      <c r="I75" s="202">
        <v>0</v>
      </c>
      <c r="J75" s="202">
        <v>22.55</v>
      </c>
      <c r="K75" s="202">
        <v>2.76</v>
      </c>
      <c r="L75" s="202">
        <v>2.17</v>
      </c>
      <c r="M75" s="202">
        <v>0</v>
      </c>
      <c r="N75" s="202">
        <v>1.02</v>
      </c>
      <c r="O75" s="202">
        <v>1.7</v>
      </c>
      <c r="P75" s="202">
        <v>2.2999999999999998</v>
      </c>
      <c r="Q75" s="202">
        <v>0.18</v>
      </c>
      <c r="R75" s="202">
        <v>0.36</v>
      </c>
      <c r="S75" s="202">
        <v>0</v>
      </c>
      <c r="T75" s="202">
        <v>0</v>
      </c>
      <c r="U75" s="202">
        <v>8.19</v>
      </c>
      <c r="V75" s="202">
        <v>0.18</v>
      </c>
      <c r="W75" s="202">
        <v>0.38</v>
      </c>
      <c r="X75" s="202">
        <v>0.84</v>
      </c>
      <c r="Y75" s="202">
        <v>0</v>
      </c>
      <c r="Z75" s="202">
        <v>1.95</v>
      </c>
      <c r="AA75" s="202">
        <v>0.65</v>
      </c>
      <c r="AB75" s="202">
        <v>0</v>
      </c>
      <c r="AC75" s="202">
        <v>10.41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29.86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81.5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6.53</v>
      </c>
      <c r="E76" s="202">
        <v>0</v>
      </c>
      <c r="F76" s="202">
        <v>0</v>
      </c>
      <c r="G76" s="202">
        <v>17.05</v>
      </c>
      <c r="H76" s="202">
        <v>0</v>
      </c>
      <c r="I76" s="202">
        <v>0</v>
      </c>
      <c r="J76" s="202">
        <v>22.55</v>
      </c>
      <c r="K76" s="202">
        <v>2.76</v>
      </c>
      <c r="L76" s="202">
        <v>2.17</v>
      </c>
      <c r="M76" s="202">
        <v>0</v>
      </c>
      <c r="N76" s="202">
        <v>1.02</v>
      </c>
      <c r="O76" s="202">
        <v>1.7</v>
      </c>
      <c r="P76" s="202">
        <v>2.2999999999999998</v>
      </c>
      <c r="Q76" s="202">
        <v>0.18</v>
      </c>
      <c r="R76" s="202">
        <v>0.36</v>
      </c>
      <c r="S76" s="202">
        <v>0</v>
      </c>
      <c r="T76" s="202">
        <v>0</v>
      </c>
      <c r="U76" s="202">
        <v>8.19</v>
      </c>
      <c r="V76" s="202">
        <v>0.18</v>
      </c>
      <c r="W76" s="202">
        <v>0.38</v>
      </c>
      <c r="X76" s="202">
        <v>0.84</v>
      </c>
      <c r="Y76" s="202">
        <v>0</v>
      </c>
      <c r="Z76" s="202">
        <v>1.95</v>
      </c>
      <c r="AA76" s="202">
        <v>0.65</v>
      </c>
      <c r="AB76" s="202">
        <v>0</v>
      </c>
      <c r="AC76" s="202">
        <v>10.41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29.86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81.5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6.53</v>
      </c>
      <c r="E77" s="202">
        <v>0</v>
      </c>
      <c r="F77" s="202">
        <v>0</v>
      </c>
      <c r="G77" s="202">
        <v>17.05</v>
      </c>
      <c r="H77" s="202">
        <v>0</v>
      </c>
      <c r="I77" s="202">
        <v>0</v>
      </c>
      <c r="J77" s="202">
        <v>22.55</v>
      </c>
      <c r="K77" s="202">
        <v>2.76</v>
      </c>
      <c r="L77" s="202">
        <v>2.17</v>
      </c>
      <c r="M77" s="202">
        <v>0</v>
      </c>
      <c r="N77" s="202">
        <v>1.02</v>
      </c>
      <c r="O77" s="202">
        <v>1.7</v>
      </c>
      <c r="P77" s="202">
        <v>2.2999999999999998</v>
      </c>
      <c r="Q77" s="202">
        <v>0.18</v>
      </c>
      <c r="R77" s="202">
        <v>0.36</v>
      </c>
      <c r="S77" s="202">
        <v>0</v>
      </c>
      <c r="T77" s="202">
        <v>0</v>
      </c>
      <c r="U77" s="202">
        <v>8.19</v>
      </c>
      <c r="V77" s="202">
        <v>0.18</v>
      </c>
      <c r="W77" s="202">
        <v>0.38</v>
      </c>
      <c r="X77" s="202">
        <v>0.84</v>
      </c>
      <c r="Y77" s="202">
        <v>0</v>
      </c>
      <c r="Z77" s="202">
        <v>1.95</v>
      </c>
      <c r="AA77" s="202">
        <v>0.65</v>
      </c>
      <c r="AB77" s="202">
        <v>0</v>
      </c>
      <c r="AC77" s="202">
        <v>10.41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29.86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81.5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6.53</v>
      </c>
      <c r="E78" s="202">
        <v>0</v>
      </c>
      <c r="F78" s="202">
        <v>0</v>
      </c>
      <c r="G78" s="202">
        <v>17.05</v>
      </c>
      <c r="H78" s="202">
        <v>0</v>
      </c>
      <c r="I78" s="202">
        <v>0</v>
      </c>
      <c r="J78" s="202">
        <v>22.55</v>
      </c>
      <c r="K78" s="202">
        <v>2.76</v>
      </c>
      <c r="L78" s="202">
        <v>2.17</v>
      </c>
      <c r="M78" s="202">
        <v>0</v>
      </c>
      <c r="N78" s="202">
        <v>1.02</v>
      </c>
      <c r="O78" s="202">
        <v>1.7</v>
      </c>
      <c r="P78" s="202">
        <v>2.2999999999999998</v>
      </c>
      <c r="Q78" s="202">
        <v>0.18</v>
      </c>
      <c r="R78" s="202">
        <v>0.36</v>
      </c>
      <c r="S78" s="202">
        <v>0</v>
      </c>
      <c r="T78" s="202">
        <v>0</v>
      </c>
      <c r="U78" s="202">
        <v>8.19</v>
      </c>
      <c r="V78" s="202">
        <v>0.18</v>
      </c>
      <c r="W78" s="202">
        <v>0.38</v>
      </c>
      <c r="X78" s="202">
        <v>0.84</v>
      </c>
      <c r="Y78" s="202">
        <v>0</v>
      </c>
      <c r="Z78" s="202">
        <v>1.95</v>
      </c>
      <c r="AA78" s="202">
        <v>0.65</v>
      </c>
      <c r="AB78" s="202">
        <v>0</v>
      </c>
      <c r="AC78" s="202">
        <v>10.41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29.86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81.5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6.53</v>
      </c>
      <c r="E79" s="202">
        <v>0</v>
      </c>
      <c r="F79" s="202">
        <v>0</v>
      </c>
      <c r="G79" s="202">
        <v>17.38</v>
      </c>
      <c r="H79" s="202">
        <v>0</v>
      </c>
      <c r="I79" s="202">
        <v>0</v>
      </c>
      <c r="J79" s="202">
        <v>22.55</v>
      </c>
      <c r="K79" s="202">
        <v>2.76</v>
      </c>
      <c r="L79" s="202">
        <v>2.17</v>
      </c>
      <c r="M79" s="202">
        <v>0</v>
      </c>
      <c r="N79" s="202">
        <v>1.02</v>
      </c>
      <c r="O79" s="202">
        <v>1.7</v>
      </c>
      <c r="P79" s="202">
        <v>2.2999999999999998</v>
      </c>
      <c r="Q79" s="202">
        <v>0.18</v>
      </c>
      <c r="R79" s="202">
        <v>0.36</v>
      </c>
      <c r="S79" s="202">
        <v>0</v>
      </c>
      <c r="T79" s="202">
        <v>0</v>
      </c>
      <c r="U79" s="202">
        <v>8.19</v>
      </c>
      <c r="V79" s="202">
        <v>0.18</v>
      </c>
      <c r="W79" s="202">
        <v>0.38</v>
      </c>
      <c r="X79" s="202">
        <v>0.84</v>
      </c>
      <c r="Y79" s="202">
        <v>0</v>
      </c>
      <c r="Z79" s="202">
        <v>1.95</v>
      </c>
      <c r="AA79" s="202">
        <v>0.65</v>
      </c>
      <c r="AB79" s="202">
        <v>0</v>
      </c>
      <c r="AC79" s="202">
        <v>10.19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29.86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81.5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6.53</v>
      </c>
      <c r="E80" s="202">
        <v>0</v>
      </c>
      <c r="F80" s="202">
        <v>0</v>
      </c>
      <c r="G80" s="202">
        <v>17.38</v>
      </c>
      <c r="H80" s="202">
        <v>0</v>
      </c>
      <c r="I80" s="202">
        <v>0</v>
      </c>
      <c r="J80" s="202">
        <v>22.55</v>
      </c>
      <c r="K80" s="202">
        <v>2.76</v>
      </c>
      <c r="L80" s="202">
        <v>2.17</v>
      </c>
      <c r="M80" s="202">
        <v>0</v>
      </c>
      <c r="N80" s="202">
        <v>1.02</v>
      </c>
      <c r="O80" s="202">
        <v>1.7</v>
      </c>
      <c r="P80" s="202">
        <v>2.2999999999999998</v>
      </c>
      <c r="Q80" s="202">
        <v>0.18</v>
      </c>
      <c r="R80" s="202">
        <v>0.36</v>
      </c>
      <c r="S80" s="202">
        <v>0</v>
      </c>
      <c r="T80" s="202">
        <v>0</v>
      </c>
      <c r="U80" s="202">
        <v>8.19</v>
      </c>
      <c r="V80" s="202">
        <v>0.18</v>
      </c>
      <c r="W80" s="202">
        <v>0.38</v>
      </c>
      <c r="X80" s="202">
        <v>0.84</v>
      </c>
      <c r="Y80" s="202">
        <v>0</v>
      </c>
      <c r="Z80" s="202">
        <v>1.95</v>
      </c>
      <c r="AA80" s="202">
        <v>0.65</v>
      </c>
      <c r="AB80" s="202">
        <v>0</v>
      </c>
      <c r="AC80" s="202">
        <v>10.19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29.86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81.5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6.53</v>
      </c>
      <c r="E81" s="202">
        <v>0</v>
      </c>
      <c r="F81" s="202">
        <v>0</v>
      </c>
      <c r="G81" s="202">
        <v>17.38</v>
      </c>
      <c r="H81" s="202">
        <v>0</v>
      </c>
      <c r="I81" s="202">
        <v>0</v>
      </c>
      <c r="J81" s="202">
        <v>22.55</v>
      </c>
      <c r="K81" s="202">
        <v>2.76</v>
      </c>
      <c r="L81" s="202">
        <v>2.17</v>
      </c>
      <c r="M81" s="202">
        <v>0</v>
      </c>
      <c r="N81" s="202">
        <v>1.02</v>
      </c>
      <c r="O81" s="202">
        <v>1.7</v>
      </c>
      <c r="P81" s="202">
        <v>2.2999999999999998</v>
      </c>
      <c r="Q81" s="202">
        <v>0.18</v>
      </c>
      <c r="R81" s="202">
        <v>0.36</v>
      </c>
      <c r="S81" s="202">
        <v>0</v>
      </c>
      <c r="T81" s="202">
        <v>0</v>
      </c>
      <c r="U81" s="202">
        <v>8.19</v>
      </c>
      <c r="V81" s="202">
        <v>0.18</v>
      </c>
      <c r="W81" s="202">
        <v>0.38</v>
      </c>
      <c r="X81" s="202">
        <v>0.84</v>
      </c>
      <c r="Y81" s="202">
        <v>0</v>
      </c>
      <c r="Z81" s="202">
        <v>1.95</v>
      </c>
      <c r="AA81" s="202">
        <v>0.65</v>
      </c>
      <c r="AB81" s="202">
        <v>0</v>
      </c>
      <c r="AC81" s="202">
        <v>10.19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29.86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81.5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6.53</v>
      </c>
      <c r="E82" s="202">
        <v>0</v>
      </c>
      <c r="F82" s="202">
        <v>0</v>
      </c>
      <c r="G82" s="202">
        <v>17.38</v>
      </c>
      <c r="H82" s="202">
        <v>0</v>
      </c>
      <c r="I82" s="202">
        <v>0</v>
      </c>
      <c r="J82" s="202">
        <v>22.55</v>
      </c>
      <c r="K82" s="202">
        <v>2.76</v>
      </c>
      <c r="L82" s="202">
        <v>2.17</v>
      </c>
      <c r="M82" s="202">
        <v>0</v>
      </c>
      <c r="N82" s="202">
        <v>1.02</v>
      </c>
      <c r="O82" s="202">
        <v>1.7</v>
      </c>
      <c r="P82" s="202">
        <v>2.2999999999999998</v>
      </c>
      <c r="Q82" s="202">
        <v>0.18</v>
      </c>
      <c r="R82" s="202">
        <v>0.36</v>
      </c>
      <c r="S82" s="202">
        <v>0</v>
      </c>
      <c r="T82" s="202">
        <v>0</v>
      </c>
      <c r="U82" s="202">
        <v>8.19</v>
      </c>
      <c r="V82" s="202">
        <v>0.18</v>
      </c>
      <c r="W82" s="202">
        <v>0.38</v>
      </c>
      <c r="X82" s="202">
        <v>0.84</v>
      </c>
      <c r="Y82" s="202">
        <v>0</v>
      </c>
      <c r="Z82" s="202">
        <v>1.95</v>
      </c>
      <c r="AA82" s="202">
        <v>0.65</v>
      </c>
      <c r="AB82" s="202">
        <v>0</v>
      </c>
      <c r="AC82" s="202">
        <v>10.19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29.86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81.5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6.67</v>
      </c>
      <c r="E83" s="202">
        <v>0</v>
      </c>
      <c r="F83" s="202">
        <v>0</v>
      </c>
      <c r="G83" s="202">
        <v>17.38</v>
      </c>
      <c r="H83" s="202">
        <v>0</v>
      </c>
      <c r="I83" s="202">
        <v>0</v>
      </c>
      <c r="J83" s="202">
        <v>22.55</v>
      </c>
      <c r="K83" s="202">
        <v>2.76</v>
      </c>
      <c r="L83" s="202">
        <v>2.17</v>
      </c>
      <c r="M83" s="202">
        <v>0</v>
      </c>
      <c r="N83" s="202">
        <v>1.02</v>
      </c>
      <c r="O83" s="202">
        <v>1.7</v>
      </c>
      <c r="P83" s="202">
        <v>2.2999999999999998</v>
      </c>
      <c r="Q83" s="202">
        <v>0.18</v>
      </c>
      <c r="R83" s="202">
        <v>0.36</v>
      </c>
      <c r="S83" s="202">
        <v>0</v>
      </c>
      <c r="T83" s="202">
        <v>0</v>
      </c>
      <c r="U83" s="202">
        <v>8.19</v>
      </c>
      <c r="V83" s="202">
        <v>0.18</v>
      </c>
      <c r="W83" s="202">
        <v>0.38</v>
      </c>
      <c r="X83" s="202">
        <v>0.84</v>
      </c>
      <c r="Y83" s="202">
        <v>0</v>
      </c>
      <c r="Z83" s="202">
        <v>1.95</v>
      </c>
      <c r="AA83" s="202">
        <v>0.65</v>
      </c>
      <c r="AB83" s="202">
        <v>0</v>
      </c>
      <c r="AC83" s="202">
        <v>10.19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28.03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84.68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6.67</v>
      </c>
      <c r="E84" s="202">
        <v>0</v>
      </c>
      <c r="F84" s="202">
        <v>0</v>
      </c>
      <c r="G84" s="202">
        <v>17.38</v>
      </c>
      <c r="H84" s="202">
        <v>0</v>
      </c>
      <c r="I84" s="202">
        <v>0</v>
      </c>
      <c r="J84" s="202">
        <v>22.55</v>
      </c>
      <c r="K84" s="202">
        <v>2.76</v>
      </c>
      <c r="L84" s="202">
        <v>2.17</v>
      </c>
      <c r="M84" s="202">
        <v>0</v>
      </c>
      <c r="N84" s="202">
        <v>1.02</v>
      </c>
      <c r="O84" s="202">
        <v>1.7</v>
      </c>
      <c r="P84" s="202">
        <v>2.2999999999999998</v>
      </c>
      <c r="Q84" s="202">
        <v>0.18</v>
      </c>
      <c r="R84" s="202">
        <v>0.36</v>
      </c>
      <c r="S84" s="202">
        <v>0</v>
      </c>
      <c r="T84" s="202">
        <v>0</v>
      </c>
      <c r="U84" s="202">
        <v>8.19</v>
      </c>
      <c r="V84" s="202">
        <v>0.18</v>
      </c>
      <c r="W84" s="202">
        <v>0.38</v>
      </c>
      <c r="X84" s="202">
        <v>0.84</v>
      </c>
      <c r="Y84" s="202">
        <v>0</v>
      </c>
      <c r="Z84" s="202">
        <v>1.95</v>
      </c>
      <c r="AA84" s="202">
        <v>0.65</v>
      </c>
      <c r="AB84" s="202">
        <v>0</v>
      </c>
      <c r="AC84" s="202">
        <v>10.19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28.03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84.68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6.67</v>
      </c>
      <c r="E85" s="202">
        <v>0</v>
      </c>
      <c r="F85" s="202">
        <v>0</v>
      </c>
      <c r="G85" s="202">
        <v>17.38</v>
      </c>
      <c r="H85" s="202">
        <v>0</v>
      </c>
      <c r="I85" s="202">
        <v>0</v>
      </c>
      <c r="J85" s="202">
        <v>22.55</v>
      </c>
      <c r="K85" s="202">
        <v>2.76</v>
      </c>
      <c r="L85" s="202">
        <v>2.17</v>
      </c>
      <c r="M85" s="202">
        <v>0</v>
      </c>
      <c r="N85" s="202">
        <v>1.02</v>
      </c>
      <c r="O85" s="202">
        <v>1.7</v>
      </c>
      <c r="P85" s="202">
        <v>2.2999999999999998</v>
      </c>
      <c r="Q85" s="202">
        <v>0.18</v>
      </c>
      <c r="R85" s="202">
        <v>0.36</v>
      </c>
      <c r="S85" s="202">
        <v>0</v>
      </c>
      <c r="T85" s="202">
        <v>0</v>
      </c>
      <c r="U85" s="202">
        <v>8.19</v>
      </c>
      <c r="V85" s="202">
        <v>0.18</v>
      </c>
      <c r="W85" s="202">
        <v>0.38</v>
      </c>
      <c r="X85" s="202">
        <v>0.84</v>
      </c>
      <c r="Y85" s="202">
        <v>0</v>
      </c>
      <c r="Z85" s="202">
        <v>1.95</v>
      </c>
      <c r="AA85" s="202">
        <v>0.65</v>
      </c>
      <c r="AB85" s="202">
        <v>0</v>
      </c>
      <c r="AC85" s="202">
        <v>9.9499999999999993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28.03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84.68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6.67</v>
      </c>
      <c r="E86" s="202">
        <v>0</v>
      </c>
      <c r="F86" s="202">
        <v>0</v>
      </c>
      <c r="G86" s="202">
        <v>17.38</v>
      </c>
      <c r="H86" s="202">
        <v>0</v>
      </c>
      <c r="I86" s="202">
        <v>0</v>
      </c>
      <c r="J86" s="202">
        <v>22.55</v>
      </c>
      <c r="K86" s="202">
        <v>2.76</v>
      </c>
      <c r="L86" s="202">
        <v>2.17</v>
      </c>
      <c r="M86" s="202">
        <v>0</v>
      </c>
      <c r="N86" s="202">
        <v>1.02</v>
      </c>
      <c r="O86" s="202">
        <v>1.7</v>
      </c>
      <c r="P86" s="202">
        <v>2.2999999999999998</v>
      </c>
      <c r="Q86" s="202">
        <v>0.18</v>
      </c>
      <c r="R86" s="202">
        <v>0.36</v>
      </c>
      <c r="S86" s="202">
        <v>0</v>
      </c>
      <c r="T86" s="202">
        <v>0</v>
      </c>
      <c r="U86" s="202">
        <v>8.19</v>
      </c>
      <c r="V86" s="202">
        <v>0.18</v>
      </c>
      <c r="W86" s="202">
        <v>0.38</v>
      </c>
      <c r="X86" s="202">
        <v>0.84</v>
      </c>
      <c r="Y86" s="202">
        <v>0</v>
      </c>
      <c r="Z86" s="202">
        <v>1.95</v>
      </c>
      <c r="AA86" s="202">
        <v>0.65</v>
      </c>
      <c r="AB86" s="202">
        <v>0</v>
      </c>
      <c r="AC86" s="202">
        <v>9.9499999999999993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28.03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84.68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17.38</v>
      </c>
      <c r="H87" s="202">
        <v>0</v>
      </c>
      <c r="I87" s="202">
        <v>0</v>
      </c>
      <c r="J87" s="202">
        <v>22.55</v>
      </c>
      <c r="K87" s="202">
        <v>2.76</v>
      </c>
      <c r="L87" s="202">
        <v>2.17</v>
      </c>
      <c r="M87" s="202">
        <v>0</v>
      </c>
      <c r="N87" s="202">
        <v>1.02</v>
      </c>
      <c r="O87" s="202">
        <v>1.7</v>
      </c>
      <c r="P87" s="202">
        <v>2.2999999999999998</v>
      </c>
      <c r="Q87" s="202">
        <v>0.18</v>
      </c>
      <c r="R87" s="202">
        <v>0.36</v>
      </c>
      <c r="S87" s="202">
        <v>0</v>
      </c>
      <c r="T87" s="202">
        <v>0</v>
      </c>
      <c r="U87" s="202">
        <v>8.19</v>
      </c>
      <c r="V87" s="202">
        <v>0.18</v>
      </c>
      <c r="W87" s="202">
        <v>0.38</v>
      </c>
      <c r="X87" s="202">
        <v>0.84</v>
      </c>
      <c r="Y87" s="202">
        <v>0</v>
      </c>
      <c r="Z87" s="202">
        <v>1.95</v>
      </c>
      <c r="AA87" s="202">
        <v>0.65</v>
      </c>
      <c r="AB87" s="202">
        <v>0</v>
      </c>
      <c r="AC87" s="202">
        <v>9.9499999999999993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28.03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81.5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17.38</v>
      </c>
      <c r="H88" s="202">
        <v>0</v>
      </c>
      <c r="I88" s="202">
        <v>0</v>
      </c>
      <c r="J88" s="202">
        <v>22.55</v>
      </c>
      <c r="K88" s="202">
        <v>2.76</v>
      </c>
      <c r="L88" s="202">
        <v>2.17</v>
      </c>
      <c r="M88" s="202">
        <v>0</v>
      </c>
      <c r="N88" s="202">
        <v>1.02</v>
      </c>
      <c r="O88" s="202">
        <v>1.7</v>
      </c>
      <c r="P88" s="202">
        <v>2.2999999999999998</v>
      </c>
      <c r="Q88" s="202">
        <v>0.18</v>
      </c>
      <c r="R88" s="202">
        <v>0.36</v>
      </c>
      <c r="S88" s="202">
        <v>0</v>
      </c>
      <c r="T88" s="202">
        <v>0</v>
      </c>
      <c r="U88" s="202">
        <v>8.19</v>
      </c>
      <c r="V88" s="202">
        <v>0.18</v>
      </c>
      <c r="W88" s="202">
        <v>0.38</v>
      </c>
      <c r="X88" s="202">
        <v>0.84</v>
      </c>
      <c r="Y88" s="202">
        <v>0</v>
      </c>
      <c r="Z88" s="202">
        <v>1.95</v>
      </c>
      <c r="AA88" s="202">
        <v>0.65</v>
      </c>
      <c r="AB88" s="202">
        <v>0</v>
      </c>
      <c r="AC88" s="202">
        <v>9.9499999999999993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28.03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81.5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17.38</v>
      </c>
      <c r="H89" s="202">
        <v>0</v>
      </c>
      <c r="I89" s="202">
        <v>0</v>
      </c>
      <c r="J89" s="202">
        <v>22.55</v>
      </c>
      <c r="K89" s="202">
        <v>2.76</v>
      </c>
      <c r="L89" s="202">
        <v>2.17</v>
      </c>
      <c r="M89" s="202">
        <v>0</v>
      </c>
      <c r="N89" s="202">
        <v>1.02</v>
      </c>
      <c r="O89" s="202">
        <v>1.7</v>
      </c>
      <c r="P89" s="202">
        <v>2.2999999999999998</v>
      </c>
      <c r="Q89" s="202">
        <v>0.18</v>
      </c>
      <c r="R89" s="202">
        <v>0.36</v>
      </c>
      <c r="S89" s="202">
        <v>0</v>
      </c>
      <c r="T89" s="202">
        <v>0</v>
      </c>
      <c r="U89" s="202">
        <v>8.19</v>
      </c>
      <c r="V89" s="202">
        <v>0.18</v>
      </c>
      <c r="W89" s="202">
        <v>0.38</v>
      </c>
      <c r="X89" s="202">
        <v>0.84</v>
      </c>
      <c r="Y89" s="202">
        <v>0</v>
      </c>
      <c r="Z89" s="202">
        <v>1.95</v>
      </c>
      <c r="AA89" s="202">
        <v>0.65</v>
      </c>
      <c r="AB89" s="202">
        <v>0</v>
      </c>
      <c r="AC89" s="202">
        <v>9.9499999999999993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28.03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81.5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17.38</v>
      </c>
      <c r="H90" s="202">
        <v>0</v>
      </c>
      <c r="I90" s="202">
        <v>0</v>
      </c>
      <c r="J90" s="202">
        <v>22.55</v>
      </c>
      <c r="K90" s="202">
        <v>2.76</v>
      </c>
      <c r="L90" s="202">
        <v>2.17</v>
      </c>
      <c r="M90" s="202">
        <v>0</v>
      </c>
      <c r="N90" s="202">
        <v>1.02</v>
      </c>
      <c r="O90" s="202">
        <v>1.7</v>
      </c>
      <c r="P90" s="202">
        <v>2.2999999999999998</v>
      </c>
      <c r="Q90" s="202">
        <v>0.18</v>
      </c>
      <c r="R90" s="202">
        <v>0.36</v>
      </c>
      <c r="S90" s="202">
        <v>0</v>
      </c>
      <c r="T90" s="202">
        <v>0</v>
      </c>
      <c r="U90" s="202">
        <v>8.19</v>
      </c>
      <c r="V90" s="202">
        <v>0.18</v>
      </c>
      <c r="W90" s="202">
        <v>0.38</v>
      </c>
      <c r="X90" s="202">
        <v>0.84</v>
      </c>
      <c r="Y90" s="202">
        <v>0</v>
      </c>
      <c r="Z90" s="202">
        <v>1.95</v>
      </c>
      <c r="AA90" s="202">
        <v>0.65</v>
      </c>
      <c r="AB90" s="202">
        <v>0</v>
      </c>
      <c r="AC90" s="202">
        <v>9.9499999999999993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28.03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81.5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6.8</v>
      </c>
      <c r="E91" s="202">
        <v>0</v>
      </c>
      <c r="F91" s="202">
        <v>0</v>
      </c>
      <c r="G91" s="202">
        <v>17.38</v>
      </c>
      <c r="H91" s="202">
        <v>0</v>
      </c>
      <c r="I91" s="202">
        <v>0</v>
      </c>
      <c r="J91" s="202">
        <v>22.55</v>
      </c>
      <c r="K91" s="202">
        <v>2.76</v>
      </c>
      <c r="L91" s="202">
        <v>2.17</v>
      </c>
      <c r="M91" s="202">
        <v>0</v>
      </c>
      <c r="N91" s="202">
        <v>1.02</v>
      </c>
      <c r="O91" s="202">
        <v>1.7</v>
      </c>
      <c r="P91" s="202">
        <v>2.2999999999999998</v>
      </c>
      <c r="Q91" s="202">
        <v>0.18</v>
      </c>
      <c r="R91" s="202">
        <v>0.36</v>
      </c>
      <c r="S91" s="202">
        <v>0</v>
      </c>
      <c r="T91" s="202">
        <v>0</v>
      </c>
      <c r="U91" s="202">
        <v>8.19</v>
      </c>
      <c r="V91" s="202">
        <v>0.18</v>
      </c>
      <c r="W91" s="202">
        <v>0.38</v>
      </c>
      <c r="X91" s="202">
        <v>0.84</v>
      </c>
      <c r="Y91" s="202">
        <v>0</v>
      </c>
      <c r="Z91" s="202">
        <v>1.95</v>
      </c>
      <c r="AA91" s="202">
        <v>0.65</v>
      </c>
      <c r="AB91" s="202">
        <v>0</v>
      </c>
      <c r="AC91" s="202">
        <v>9.9499999999999993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28.03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81.5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6.8</v>
      </c>
      <c r="E92" s="202">
        <v>0</v>
      </c>
      <c r="F92" s="202">
        <v>0</v>
      </c>
      <c r="G92" s="202">
        <v>17.38</v>
      </c>
      <c r="H92" s="202">
        <v>0</v>
      </c>
      <c r="I92" s="202">
        <v>0</v>
      </c>
      <c r="J92" s="202">
        <v>22.55</v>
      </c>
      <c r="K92" s="202">
        <v>2.76</v>
      </c>
      <c r="L92" s="202">
        <v>2.17</v>
      </c>
      <c r="M92" s="202">
        <v>0</v>
      </c>
      <c r="N92" s="202">
        <v>1.02</v>
      </c>
      <c r="O92" s="202">
        <v>1.7</v>
      </c>
      <c r="P92" s="202">
        <v>2.2999999999999998</v>
      </c>
      <c r="Q92" s="202">
        <v>0.18</v>
      </c>
      <c r="R92" s="202">
        <v>0.36</v>
      </c>
      <c r="S92" s="202">
        <v>0</v>
      </c>
      <c r="T92" s="202">
        <v>0</v>
      </c>
      <c r="U92" s="202">
        <v>8.19</v>
      </c>
      <c r="V92" s="202">
        <v>0.18</v>
      </c>
      <c r="W92" s="202">
        <v>0.38</v>
      </c>
      <c r="X92" s="202">
        <v>0.84</v>
      </c>
      <c r="Y92" s="202">
        <v>0</v>
      </c>
      <c r="Z92" s="202">
        <v>1.95</v>
      </c>
      <c r="AA92" s="202">
        <v>0.65</v>
      </c>
      <c r="AB92" s="202">
        <v>0</v>
      </c>
      <c r="AC92" s="202">
        <v>9.9499999999999993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28.03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81.5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6.93</v>
      </c>
      <c r="E93" s="202">
        <v>0</v>
      </c>
      <c r="F93" s="202">
        <v>0</v>
      </c>
      <c r="G93" s="202">
        <v>17.38</v>
      </c>
      <c r="H93" s="202">
        <v>0</v>
      </c>
      <c r="I93" s="202">
        <v>0</v>
      </c>
      <c r="J93" s="202">
        <v>22.55</v>
      </c>
      <c r="K93" s="202">
        <v>2.76</v>
      </c>
      <c r="L93" s="202">
        <v>2.17</v>
      </c>
      <c r="M93" s="202">
        <v>0</v>
      </c>
      <c r="N93" s="202">
        <v>1.02</v>
      </c>
      <c r="O93" s="202">
        <v>1.7</v>
      </c>
      <c r="P93" s="202">
        <v>2.2999999999999998</v>
      </c>
      <c r="Q93" s="202">
        <v>0.18</v>
      </c>
      <c r="R93" s="202">
        <v>0.36</v>
      </c>
      <c r="S93" s="202">
        <v>0</v>
      </c>
      <c r="T93" s="202">
        <v>0</v>
      </c>
      <c r="U93" s="202">
        <v>8.19</v>
      </c>
      <c r="V93" s="202">
        <v>0.18</v>
      </c>
      <c r="W93" s="202">
        <v>0.38</v>
      </c>
      <c r="X93" s="202">
        <v>0.84</v>
      </c>
      <c r="Y93" s="202">
        <v>0</v>
      </c>
      <c r="Z93" s="202">
        <v>1.95</v>
      </c>
      <c r="AA93" s="202">
        <v>0.65</v>
      </c>
      <c r="AB93" s="202">
        <v>0</v>
      </c>
      <c r="AC93" s="202">
        <v>9.9499999999999993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28.03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81.5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6.93</v>
      </c>
      <c r="E94" s="202">
        <v>0</v>
      </c>
      <c r="F94" s="202">
        <v>0</v>
      </c>
      <c r="G94" s="202">
        <v>17.38</v>
      </c>
      <c r="H94" s="202">
        <v>0</v>
      </c>
      <c r="I94" s="202">
        <v>0</v>
      </c>
      <c r="J94" s="202">
        <v>22.55</v>
      </c>
      <c r="K94" s="202">
        <v>2.76</v>
      </c>
      <c r="L94" s="202">
        <v>2.17</v>
      </c>
      <c r="M94" s="202">
        <v>0</v>
      </c>
      <c r="N94" s="202">
        <v>1.02</v>
      </c>
      <c r="O94" s="202">
        <v>1.7</v>
      </c>
      <c r="P94" s="202">
        <v>2.2999999999999998</v>
      </c>
      <c r="Q94" s="202">
        <v>0.18</v>
      </c>
      <c r="R94" s="202">
        <v>0.36</v>
      </c>
      <c r="S94" s="202">
        <v>0</v>
      </c>
      <c r="T94" s="202">
        <v>0</v>
      </c>
      <c r="U94" s="202">
        <v>8.19</v>
      </c>
      <c r="V94" s="202">
        <v>0.18</v>
      </c>
      <c r="W94" s="202">
        <v>0.38</v>
      </c>
      <c r="X94" s="202">
        <v>0.84</v>
      </c>
      <c r="Y94" s="202">
        <v>0</v>
      </c>
      <c r="Z94" s="202">
        <v>1.95</v>
      </c>
      <c r="AA94" s="202">
        <v>0.65</v>
      </c>
      <c r="AB94" s="202">
        <v>0</v>
      </c>
      <c r="AC94" s="202">
        <v>9.9499999999999993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28.03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81.5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6.93</v>
      </c>
      <c r="E95" s="202">
        <v>0</v>
      </c>
      <c r="F95" s="202">
        <v>0</v>
      </c>
      <c r="G95" s="202">
        <v>17.38</v>
      </c>
      <c r="H95" s="202">
        <v>0</v>
      </c>
      <c r="I95" s="202">
        <v>0</v>
      </c>
      <c r="J95" s="202">
        <v>22.55</v>
      </c>
      <c r="K95" s="202">
        <v>2.76</v>
      </c>
      <c r="L95" s="202">
        <v>2.17</v>
      </c>
      <c r="M95" s="202">
        <v>0</v>
      </c>
      <c r="N95" s="202">
        <v>1.02</v>
      </c>
      <c r="O95" s="202">
        <v>1.7</v>
      </c>
      <c r="P95" s="202">
        <v>2.2999999999999998</v>
      </c>
      <c r="Q95" s="202">
        <v>0.18</v>
      </c>
      <c r="R95" s="202">
        <v>0.36</v>
      </c>
      <c r="S95" s="202">
        <v>0</v>
      </c>
      <c r="T95" s="202">
        <v>0</v>
      </c>
      <c r="U95" s="202">
        <v>8.19</v>
      </c>
      <c r="V95" s="202">
        <v>0.18</v>
      </c>
      <c r="W95" s="202">
        <v>0.38</v>
      </c>
      <c r="X95" s="202">
        <v>0.84</v>
      </c>
      <c r="Y95" s="202">
        <v>0</v>
      </c>
      <c r="Z95" s="202">
        <v>1.95</v>
      </c>
      <c r="AA95" s="202">
        <v>0.65</v>
      </c>
      <c r="AB95" s="202">
        <v>0</v>
      </c>
      <c r="AC95" s="202">
        <v>9.9499999999999993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28.03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81.5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6.93</v>
      </c>
      <c r="E96" s="202">
        <v>0</v>
      </c>
      <c r="F96" s="202">
        <v>0</v>
      </c>
      <c r="G96" s="202">
        <v>17.38</v>
      </c>
      <c r="H96" s="202">
        <v>0</v>
      </c>
      <c r="I96" s="202">
        <v>0</v>
      </c>
      <c r="J96" s="202">
        <v>22.55</v>
      </c>
      <c r="K96" s="202">
        <v>2.76</v>
      </c>
      <c r="L96" s="202">
        <v>2.17</v>
      </c>
      <c r="M96" s="202">
        <v>0</v>
      </c>
      <c r="N96" s="202">
        <v>1.02</v>
      </c>
      <c r="O96" s="202">
        <v>1.7</v>
      </c>
      <c r="P96" s="202">
        <v>2.2999999999999998</v>
      </c>
      <c r="Q96" s="202">
        <v>0.18</v>
      </c>
      <c r="R96" s="202">
        <v>0.36</v>
      </c>
      <c r="S96" s="202">
        <v>0</v>
      </c>
      <c r="T96" s="202">
        <v>0</v>
      </c>
      <c r="U96" s="202">
        <v>8.19</v>
      </c>
      <c r="V96" s="202">
        <v>0.18</v>
      </c>
      <c r="W96" s="202">
        <v>0.38</v>
      </c>
      <c r="X96" s="202">
        <v>0.84</v>
      </c>
      <c r="Y96" s="202">
        <v>0</v>
      </c>
      <c r="Z96" s="202">
        <v>1.95</v>
      </c>
      <c r="AA96" s="202">
        <v>0.65</v>
      </c>
      <c r="AB96" s="202">
        <v>0</v>
      </c>
      <c r="AC96" s="202">
        <v>9.9499999999999993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28.03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81.5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6.93</v>
      </c>
      <c r="E97" s="202">
        <v>0</v>
      </c>
      <c r="F97" s="202">
        <v>0</v>
      </c>
      <c r="G97" s="202">
        <v>17.38</v>
      </c>
      <c r="H97" s="202">
        <v>0</v>
      </c>
      <c r="I97" s="202">
        <v>0</v>
      </c>
      <c r="J97" s="202">
        <v>22.55</v>
      </c>
      <c r="K97" s="202">
        <v>2.76</v>
      </c>
      <c r="L97" s="202">
        <v>2.17</v>
      </c>
      <c r="M97" s="202">
        <v>0</v>
      </c>
      <c r="N97" s="202">
        <v>1.02</v>
      </c>
      <c r="O97" s="202">
        <v>1.7</v>
      </c>
      <c r="P97" s="202">
        <v>2.2999999999999998</v>
      </c>
      <c r="Q97" s="202">
        <v>0.18</v>
      </c>
      <c r="R97" s="202">
        <v>0.36</v>
      </c>
      <c r="S97" s="202">
        <v>0</v>
      </c>
      <c r="T97" s="202">
        <v>0</v>
      </c>
      <c r="U97" s="202">
        <v>8.19</v>
      </c>
      <c r="V97" s="202">
        <v>0.18</v>
      </c>
      <c r="W97" s="202">
        <v>0.38</v>
      </c>
      <c r="X97" s="202">
        <v>0.84</v>
      </c>
      <c r="Y97" s="202">
        <v>0</v>
      </c>
      <c r="Z97" s="202">
        <v>1.95</v>
      </c>
      <c r="AA97" s="202">
        <v>0.77</v>
      </c>
      <c r="AB97" s="202">
        <v>0</v>
      </c>
      <c r="AC97" s="202">
        <v>9.9499999999999993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28.03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81.5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6.93</v>
      </c>
      <c r="E98" s="202">
        <v>0</v>
      </c>
      <c r="F98" s="202">
        <v>0</v>
      </c>
      <c r="G98" s="202">
        <v>17.38</v>
      </c>
      <c r="H98" s="202">
        <v>0</v>
      </c>
      <c r="I98" s="202">
        <v>0</v>
      </c>
      <c r="J98" s="202">
        <v>22.55</v>
      </c>
      <c r="K98" s="202">
        <v>2.76</v>
      </c>
      <c r="L98" s="202">
        <v>2.17</v>
      </c>
      <c r="M98" s="202">
        <v>0</v>
      </c>
      <c r="N98" s="202">
        <v>1.02</v>
      </c>
      <c r="O98" s="202">
        <v>1.7</v>
      </c>
      <c r="P98" s="202">
        <v>2.2999999999999998</v>
      </c>
      <c r="Q98" s="202">
        <v>0.18</v>
      </c>
      <c r="R98" s="202">
        <v>0.36</v>
      </c>
      <c r="S98" s="202">
        <v>0</v>
      </c>
      <c r="T98" s="202">
        <v>0</v>
      </c>
      <c r="U98" s="202">
        <v>8.19</v>
      </c>
      <c r="V98" s="202">
        <v>0.18</v>
      </c>
      <c r="W98" s="202">
        <v>0.38</v>
      </c>
      <c r="X98" s="202">
        <v>0.84</v>
      </c>
      <c r="Y98" s="202">
        <v>0</v>
      </c>
      <c r="Z98" s="202">
        <v>1.95</v>
      </c>
      <c r="AA98" s="202">
        <v>0.77</v>
      </c>
      <c r="AB98" s="202">
        <v>0</v>
      </c>
      <c r="AC98" s="202">
        <v>9.9499999999999993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28.03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81.5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0.16513499999999975</v>
      </c>
      <c r="E99">
        <f t="shared" si="0"/>
        <v>0</v>
      </c>
      <c r="F99">
        <f t="shared" si="0"/>
        <v>0</v>
      </c>
      <c r="G99">
        <f t="shared" si="0"/>
        <v>0.41513500000000042</v>
      </c>
      <c r="H99">
        <f t="shared" si="0"/>
        <v>0</v>
      </c>
      <c r="I99">
        <f t="shared" si="0"/>
        <v>0</v>
      </c>
      <c r="J99">
        <f t="shared" si="0"/>
        <v>0.54059999999999953</v>
      </c>
      <c r="K99">
        <f t="shared" si="0"/>
        <v>0.51731750000000021</v>
      </c>
      <c r="L99">
        <f t="shared" si="0"/>
        <v>0.28692250000000058</v>
      </c>
      <c r="M99">
        <f t="shared" si="0"/>
        <v>0</v>
      </c>
      <c r="N99">
        <f t="shared" si="0"/>
        <v>2.4479999999999991E-2</v>
      </c>
      <c r="O99">
        <f t="shared" si="0"/>
        <v>4.0799999999999975E-2</v>
      </c>
      <c r="P99">
        <f t="shared" si="0"/>
        <v>5.5285000000000091E-2</v>
      </c>
      <c r="Q99">
        <f t="shared" si="0"/>
        <v>2.1625000000000043E-2</v>
      </c>
      <c r="R99">
        <f t="shared" si="0"/>
        <v>4.4462500000000106E-2</v>
      </c>
      <c r="S99">
        <f t="shared" si="0"/>
        <v>0</v>
      </c>
      <c r="T99">
        <f t="shared" si="0"/>
        <v>0</v>
      </c>
      <c r="U99">
        <f t="shared" si="0"/>
        <v>0.2156325000000005</v>
      </c>
      <c r="V99">
        <f t="shared" si="0"/>
        <v>9.8199999999999954E-3</v>
      </c>
      <c r="W99">
        <f t="shared" si="0"/>
        <v>2.2194999999999951E-2</v>
      </c>
      <c r="X99">
        <f t="shared" si="0"/>
        <v>5.0635000000000041E-2</v>
      </c>
      <c r="Y99">
        <f t="shared" si="0"/>
        <v>0</v>
      </c>
      <c r="Z99">
        <f t="shared" si="0"/>
        <v>0.28298250000000047</v>
      </c>
      <c r="AA99">
        <f t="shared" si="0"/>
        <v>6.8182499999999924E-2</v>
      </c>
      <c r="AB99">
        <f t="shared" si="0"/>
        <v>0</v>
      </c>
      <c r="AC99">
        <f t="shared" si="0"/>
        <v>0.2436900000000001</v>
      </c>
      <c r="AD99">
        <f t="shared" si="0"/>
        <v>4.7022500000000002E-2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0.69721750000000116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2.4180800000000002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10.76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14.36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10.76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14.36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10.76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14.36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10.76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14.36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10.76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14.36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10.88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14.36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10.88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14.36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10.88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14.36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10.88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14.36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10.88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14.36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10.88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14.36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10.88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14.36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10.88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14.36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10.88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14.36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10.88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14.36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10.88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14.36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10.88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14.36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10.88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14.36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10.88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14.36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10.88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14.36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10.88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14.36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10.88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14.36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10.88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14.36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10.88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14.36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10.88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14.36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10.88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14.36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10.88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14.36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10.88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14.36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10.88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14.36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10.88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14.36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10.88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14.36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10.88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14.36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10.88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14.36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10.88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14.36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10.88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14.36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10.88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14.36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14.14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14.14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14.14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14.14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14.14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14.14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14.14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14.14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14.14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14.14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14.14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14.14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11.26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13.68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11.26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13.68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11.26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13.68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11.26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13.68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26.87</v>
      </c>
      <c r="AE55" s="202">
        <v>0</v>
      </c>
      <c r="AF55" s="202">
        <v>0</v>
      </c>
      <c r="AG55" s="202">
        <v>0</v>
      </c>
      <c r="AH55" s="202">
        <v>0</v>
      </c>
      <c r="AI55" s="202">
        <v>11.26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13.68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26.87</v>
      </c>
      <c r="AE56" s="202">
        <v>0</v>
      </c>
      <c r="AF56" s="202">
        <v>0</v>
      </c>
      <c r="AG56" s="202">
        <v>0</v>
      </c>
      <c r="AH56" s="202">
        <v>0</v>
      </c>
      <c r="AI56" s="202">
        <v>11.26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13.68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26.87</v>
      </c>
      <c r="AE57" s="202">
        <v>0</v>
      </c>
      <c r="AF57" s="202">
        <v>0</v>
      </c>
      <c r="AG57" s="202">
        <v>0</v>
      </c>
      <c r="AH57" s="202">
        <v>0</v>
      </c>
      <c r="AI57" s="202">
        <v>11.26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13.68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26.87</v>
      </c>
      <c r="AE58" s="202">
        <v>0</v>
      </c>
      <c r="AF58" s="202">
        <v>0</v>
      </c>
      <c r="AG58" s="202">
        <v>0</v>
      </c>
      <c r="AH58" s="202">
        <v>0</v>
      </c>
      <c r="AI58" s="202">
        <v>11.26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13.68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26.87</v>
      </c>
      <c r="AE59" s="202">
        <v>0</v>
      </c>
      <c r="AF59" s="202">
        <v>0</v>
      </c>
      <c r="AG59" s="202">
        <v>0</v>
      </c>
      <c r="AH59" s="202">
        <v>0</v>
      </c>
      <c r="AI59" s="202">
        <v>11.26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13.68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26.87</v>
      </c>
      <c r="AE60" s="202">
        <v>0</v>
      </c>
      <c r="AF60" s="202">
        <v>0</v>
      </c>
      <c r="AG60" s="202">
        <v>0</v>
      </c>
      <c r="AH60" s="202">
        <v>0</v>
      </c>
      <c r="AI60" s="202">
        <v>11.41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13.68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26.87</v>
      </c>
      <c r="AE61" s="202">
        <v>0</v>
      </c>
      <c r="AF61" s="202">
        <v>0</v>
      </c>
      <c r="AG61" s="202">
        <v>0</v>
      </c>
      <c r="AH61" s="202">
        <v>0</v>
      </c>
      <c r="AI61" s="202">
        <v>11.41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13.68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11.41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13.68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11.13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13.68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11.13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13.68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11.13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13.68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11.13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13.68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11.13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13.68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11.13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13.68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11.13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13.68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11.13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13.68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11.13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13.68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11.13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13.68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11.13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13.68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11.26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13.68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11.26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14.14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11.26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14.14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11.26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14.14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11.26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14.14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11.26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14.14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11.26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14.14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11.26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14.14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11.26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14.14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11.43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14.14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11.43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14.14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11.43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14.14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11.43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14.14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11.09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14.14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11.09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14.14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11.09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14.14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11.09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14.14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10.94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14.14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10.94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14.14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10.94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14.14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10.94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14.14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10.94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14.14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10.94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14.14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10.94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14.14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10.94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14.14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4.7022500000000002E-2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0.26500499999999999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0.33858000000000033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53.33</v>
      </c>
      <c r="AJ3" s="202">
        <v>0</v>
      </c>
      <c r="AK3" s="202">
        <v>4.57</v>
      </c>
      <c r="AL3" s="202">
        <v>0</v>
      </c>
      <c r="AM3" s="202">
        <v>0</v>
      </c>
      <c r="AN3" s="202">
        <v>0</v>
      </c>
      <c r="AO3" s="202">
        <v>57.46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53.33</v>
      </c>
      <c r="AJ4" s="202">
        <v>0</v>
      </c>
      <c r="AK4" s="202">
        <v>4.57</v>
      </c>
      <c r="AL4" s="202">
        <v>0</v>
      </c>
      <c r="AM4" s="202">
        <v>0</v>
      </c>
      <c r="AN4" s="202">
        <v>0</v>
      </c>
      <c r="AO4" s="202">
        <v>57.46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53.33</v>
      </c>
      <c r="AJ5" s="202">
        <v>0</v>
      </c>
      <c r="AK5" s="202">
        <v>4.3499999999999996</v>
      </c>
      <c r="AL5" s="202">
        <v>0</v>
      </c>
      <c r="AM5" s="202">
        <v>0</v>
      </c>
      <c r="AN5" s="202">
        <v>0</v>
      </c>
      <c r="AO5" s="202">
        <v>57.46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53.33</v>
      </c>
      <c r="AJ6" s="202">
        <v>0</v>
      </c>
      <c r="AK6" s="202">
        <v>4.3499999999999996</v>
      </c>
      <c r="AL6" s="202">
        <v>0</v>
      </c>
      <c r="AM6" s="202">
        <v>0</v>
      </c>
      <c r="AN6" s="202">
        <v>0</v>
      </c>
      <c r="AO6" s="202">
        <v>57.46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53.33</v>
      </c>
      <c r="AJ7" s="202">
        <v>0</v>
      </c>
      <c r="AK7" s="202">
        <v>4.3499999999999996</v>
      </c>
      <c r="AL7" s="202">
        <v>0</v>
      </c>
      <c r="AM7" s="202">
        <v>0</v>
      </c>
      <c r="AN7" s="202">
        <v>0</v>
      </c>
      <c r="AO7" s="202">
        <v>57.46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53.93</v>
      </c>
      <c r="AJ8" s="202">
        <v>0</v>
      </c>
      <c r="AK8" s="202">
        <v>4.3499999999999996</v>
      </c>
      <c r="AL8" s="202">
        <v>0</v>
      </c>
      <c r="AM8" s="202">
        <v>0</v>
      </c>
      <c r="AN8" s="202">
        <v>0</v>
      </c>
      <c r="AO8" s="202">
        <v>57.46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53.93</v>
      </c>
      <c r="AJ9" s="202">
        <v>0</v>
      </c>
      <c r="AK9" s="202">
        <v>4.3499999999999996</v>
      </c>
      <c r="AL9" s="202">
        <v>0</v>
      </c>
      <c r="AM9" s="202">
        <v>0</v>
      </c>
      <c r="AN9" s="202">
        <v>0</v>
      </c>
      <c r="AO9" s="202">
        <v>57.46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53.93</v>
      </c>
      <c r="AJ10" s="202">
        <v>0</v>
      </c>
      <c r="AK10" s="202">
        <v>4.3499999999999996</v>
      </c>
      <c r="AL10" s="202">
        <v>0</v>
      </c>
      <c r="AM10" s="202">
        <v>0</v>
      </c>
      <c r="AN10" s="202">
        <v>0</v>
      </c>
      <c r="AO10" s="202">
        <v>57.46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53.93</v>
      </c>
      <c r="AJ11" s="202">
        <v>0</v>
      </c>
      <c r="AK11" s="202">
        <v>4.3499999999999996</v>
      </c>
      <c r="AL11" s="202">
        <v>0</v>
      </c>
      <c r="AM11" s="202">
        <v>0</v>
      </c>
      <c r="AN11" s="202">
        <v>0</v>
      </c>
      <c r="AO11" s="202">
        <v>57.46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53.93</v>
      </c>
      <c r="AJ12" s="202">
        <v>0</v>
      </c>
      <c r="AK12" s="202">
        <v>4.3499999999999996</v>
      </c>
      <c r="AL12" s="202">
        <v>0</v>
      </c>
      <c r="AM12" s="202">
        <v>0</v>
      </c>
      <c r="AN12" s="202">
        <v>0</v>
      </c>
      <c r="AO12" s="202">
        <v>57.46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53.93</v>
      </c>
      <c r="AJ13" s="202">
        <v>0</v>
      </c>
      <c r="AK13" s="202">
        <v>4.3499999999999996</v>
      </c>
      <c r="AL13" s="202">
        <v>0</v>
      </c>
      <c r="AM13" s="202">
        <v>0</v>
      </c>
      <c r="AN13" s="202">
        <v>0</v>
      </c>
      <c r="AO13" s="202">
        <v>57.46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53.93</v>
      </c>
      <c r="AJ14" s="202">
        <v>0</v>
      </c>
      <c r="AK14" s="202">
        <v>4.3499999999999996</v>
      </c>
      <c r="AL14" s="202">
        <v>0</v>
      </c>
      <c r="AM14" s="202">
        <v>0</v>
      </c>
      <c r="AN14" s="202">
        <v>0</v>
      </c>
      <c r="AO14" s="202">
        <v>57.46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53.93</v>
      </c>
      <c r="AJ15" s="202">
        <v>0</v>
      </c>
      <c r="AK15" s="202">
        <v>4.3499999999999996</v>
      </c>
      <c r="AL15" s="202">
        <v>0</v>
      </c>
      <c r="AM15" s="202">
        <v>0</v>
      </c>
      <c r="AN15" s="202">
        <v>0</v>
      </c>
      <c r="AO15" s="202">
        <v>57.46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53.93</v>
      </c>
      <c r="AJ16" s="202">
        <v>0</v>
      </c>
      <c r="AK16" s="202">
        <v>4.3499999999999996</v>
      </c>
      <c r="AL16" s="202">
        <v>0</v>
      </c>
      <c r="AM16" s="202">
        <v>0</v>
      </c>
      <c r="AN16" s="202">
        <v>0</v>
      </c>
      <c r="AO16" s="202">
        <v>57.46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53.93</v>
      </c>
      <c r="AJ17" s="202">
        <v>0</v>
      </c>
      <c r="AK17" s="202">
        <v>4.3499999999999996</v>
      </c>
      <c r="AL17" s="202">
        <v>0</v>
      </c>
      <c r="AM17" s="202">
        <v>0</v>
      </c>
      <c r="AN17" s="202">
        <v>0</v>
      </c>
      <c r="AO17" s="202">
        <v>57.46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53.93</v>
      </c>
      <c r="AJ18" s="202">
        <v>0</v>
      </c>
      <c r="AK18" s="202">
        <v>4.3499999999999996</v>
      </c>
      <c r="AL18" s="202">
        <v>0</v>
      </c>
      <c r="AM18" s="202">
        <v>0</v>
      </c>
      <c r="AN18" s="202">
        <v>0</v>
      </c>
      <c r="AO18" s="202">
        <v>57.46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53.93</v>
      </c>
      <c r="AJ19" s="202">
        <v>0</v>
      </c>
      <c r="AK19" s="202">
        <v>4.3499999999999996</v>
      </c>
      <c r="AL19" s="202">
        <v>0</v>
      </c>
      <c r="AM19" s="202">
        <v>0</v>
      </c>
      <c r="AN19" s="202">
        <v>0</v>
      </c>
      <c r="AO19" s="202">
        <v>57.46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53.93</v>
      </c>
      <c r="AJ20" s="202">
        <v>0</v>
      </c>
      <c r="AK20" s="202">
        <v>4.3499999999999996</v>
      </c>
      <c r="AL20" s="202">
        <v>0</v>
      </c>
      <c r="AM20" s="202">
        <v>0</v>
      </c>
      <c r="AN20" s="202">
        <v>0</v>
      </c>
      <c r="AO20" s="202">
        <v>57.46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53.93</v>
      </c>
      <c r="AJ21" s="202">
        <v>0</v>
      </c>
      <c r="AK21" s="202">
        <v>4.3499999999999996</v>
      </c>
      <c r="AL21" s="202">
        <v>0</v>
      </c>
      <c r="AM21" s="202">
        <v>0</v>
      </c>
      <c r="AN21" s="202">
        <v>0</v>
      </c>
      <c r="AO21" s="202">
        <v>57.46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53.93</v>
      </c>
      <c r="AJ22" s="202">
        <v>0</v>
      </c>
      <c r="AK22" s="202">
        <v>4.3499999999999996</v>
      </c>
      <c r="AL22" s="202">
        <v>0</v>
      </c>
      <c r="AM22" s="202">
        <v>0</v>
      </c>
      <c r="AN22" s="202">
        <v>0</v>
      </c>
      <c r="AO22" s="202">
        <v>57.46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53.93</v>
      </c>
      <c r="AJ23" s="202">
        <v>0</v>
      </c>
      <c r="AK23" s="202">
        <v>4.3499999999999996</v>
      </c>
      <c r="AL23" s="202">
        <v>0</v>
      </c>
      <c r="AM23" s="202">
        <v>0</v>
      </c>
      <c r="AN23" s="202">
        <v>0</v>
      </c>
      <c r="AO23" s="202">
        <v>57.46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53.93</v>
      </c>
      <c r="AJ24" s="202">
        <v>0</v>
      </c>
      <c r="AK24" s="202">
        <v>4.3499999999999996</v>
      </c>
      <c r="AL24" s="202">
        <v>0</v>
      </c>
      <c r="AM24" s="202">
        <v>0</v>
      </c>
      <c r="AN24" s="202">
        <v>0</v>
      </c>
      <c r="AO24" s="202">
        <v>57.46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53.93</v>
      </c>
      <c r="AJ25" s="202">
        <v>0</v>
      </c>
      <c r="AK25" s="202">
        <v>4.3499999999999996</v>
      </c>
      <c r="AL25" s="202">
        <v>0</v>
      </c>
      <c r="AM25" s="202">
        <v>0</v>
      </c>
      <c r="AN25" s="202">
        <v>0</v>
      </c>
      <c r="AO25" s="202">
        <v>57.46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53.93</v>
      </c>
      <c r="AJ26" s="202">
        <v>0</v>
      </c>
      <c r="AK26" s="202">
        <v>4.3499999999999996</v>
      </c>
      <c r="AL26" s="202">
        <v>0</v>
      </c>
      <c r="AM26" s="202">
        <v>0</v>
      </c>
      <c r="AN26" s="202">
        <v>0</v>
      </c>
      <c r="AO26" s="202">
        <v>57.46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53.93</v>
      </c>
      <c r="AJ27" s="202">
        <v>0</v>
      </c>
      <c r="AK27" s="202">
        <v>4.3499999999999996</v>
      </c>
      <c r="AL27" s="202">
        <v>0</v>
      </c>
      <c r="AM27" s="202">
        <v>0</v>
      </c>
      <c r="AN27" s="202">
        <v>0</v>
      </c>
      <c r="AO27" s="202">
        <v>57.46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53.93</v>
      </c>
      <c r="AJ28" s="202">
        <v>0</v>
      </c>
      <c r="AK28" s="202">
        <v>4.3499999999999996</v>
      </c>
      <c r="AL28" s="202">
        <v>0</v>
      </c>
      <c r="AM28" s="202">
        <v>0</v>
      </c>
      <c r="AN28" s="202">
        <v>0</v>
      </c>
      <c r="AO28" s="202">
        <v>57.46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53.93</v>
      </c>
      <c r="AJ29" s="202">
        <v>0</v>
      </c>
      <c r="AK29" s="202">
        <v>4.3499999999999996</v>
      </c>
      <c r="AL29" s="202">
        <v>0</v>
      </c>
      <c r="AM29" s="202">
        <v>0</v>
      </c>
      <c r="AN29" s="202">
        <v>0</v>
      </c>
      <c r="AO29" s="202">
        <v>57.46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53.93</v>
      </c>
      <c r="AJ30" s="202">
        <v>0</v>
      </c>
      <c r="AK30" s="202">
        <v>4.3499999999999996</v>
      </c>
      <c r="AL30" s="202">
        <v>0</v>
      </c>
      <c r="AM30" s="202">
        <v>0</v>
      </c>
      <c r="AN30" s="202">
        <v>0</v>
      </c>
      <c r="AO30" s="202">
        <v>57.46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53.93</v>
      </c>
      <c r="AJ31" s="202">
        <v>0</v>
      </c>
      <c r="AK31" s="202">
        <v>4.3499999999999996</v>
      </c>
      <c r="AL31" s="202">
        <v>0</v>
      </c>
      <c r="AM31" s="202">
        <v>0</v>
      </c>
      <c r="AN31" s="202">
        <v>0</v>
      </c>
      <c r="AO31" s="202">
        <v>57.46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53.93</v>
      </c>
      <c r="AJ32" s="202">
        <v>0</v>
      </c>
      <c r="AK32" s="202">
        <v>4.3499999999999996</v>
      </c>
      <c r="AL32" s="202">
        <v>0</v>
      </c>
      <c r="AM32" s="202">
        <v>0</v>
      </c>
      <c r="AN32" s="202">
        <v>0</v>
      </c>
      <c r="AO32" s="202">
        <v>57.46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53.93</v>
      </c>
      <c r="AJ33" s="202">
        <v>0</v>
      </c>
      <c r="AK33" s="202">
        <v>4.3499999999999996</v>
      </c>
      <c r="AL33" s="202">
        <v>0</v>
      </c>
      <c r="AM33" s="202">
        <v>0</v>
      </c>
      <c r="AN33" s="202">
        <v>0</v>
      </c>
      <c r="AO33" s="202">
        <v>57.46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53.93</v>
      </c>
      <c r="AJ34" s="202">
        <v>0</v>
      </c>
      <c r="AK34" s="202">
        <v>4.3499999999999996</v>
      </c>
      <c r="AL34" s="202">
        <v>0</v>
      </c>
      <c r="AM34" s="202">
        <v>0</v>
      </c>
      <c r="AN34" s="202">
        <v>0</v>
      </c>
      <c r="AO34" s="202">
        <v>57.46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53.93</v>
      </c>
      <c r="AJ35" s="202">
        <v>0</v>
      </c>
      <c r="AK35" s="202">
        <v>0.35</v>
      </c>
      <c r="AL35" s="202">
        <v>0</v>
      </c>
      <c r="AM35" s="202">
        <v>0</v>
      </c>
      <c r="AN35" s="202">
        <v>0</v>
      </c>
      <c r="AO35" s="202">
        <v>57.46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53.93</v>
      </c>
      <c r="AJ36" s="202">
        <v>0</v>
      </c>
      <c r="AK36" s="202">
        <v>0.35</v>
      </c>
      <c r="AL36" s="202">
        <v>0</v>
      </c>
      <c r="AM36" s="202">
        <v>0</v>
      </c>
      <c r="AN36" s="202">
        <v>0</v>
      </c>
      <c r="AO36" s="202">
        <v>57.46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53.93</v>
      </c>
      <c r="AJ37" s="202">
        <v>0</v>
      </c>
      <c r="AK37" s="202">
        <v>0.35</v>
      </c>
      <c r="AL37" s="202">
        <v>0</v>
      </c>
      <c r="AM37" s="202">
        <v>0</v>
      </c>
      <c r="AN37" s="202">
        <v>0</v>
      </c>
      <c r="AO37" s="202">
        <v>57.46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53.93</v>
      </c>
      <c r="AJ38" s="202">
        <v>0</v>
      </c>
      <c r="AK38" s="202">
        <v>0.35</v>
      </c>
      <c r="AL38" s="202">
        <v>0</v>
      </c>
      <c r="AM38" s="202">
        <v>0</v>
      </c>
      <c r="AN38" s="202">
        <v>0</v>
      </c>
      <c r="AO38" s="202">
        <v>57.46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54.53</v>
      </c>
      <c r="AJ39" s="202">
        <v>0</v>
      </c>
      <c r="AK39" s="202">
        <v>0.35</v>
      </c>
      <c r="AL39" s="202">
        <v>0</v>
      </c>
      <c r="AM39" s="202">
        <v>0</v>
      </c>
      <c r="AN39" s="202">
        <v>0</v>
      </c>
      <c r="AO39" s="202">
        <v>56.54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54.53</v>
      </c>
      <c r="AJ40" s="202">
        <v>0</v>
      </c>
      <c r="AK40" s="202">
        <v>0.35</v>
      </c>
      <c r="AL40" s="202">
        <v>0</v>
      </c>
      <c r="AM40" s="202">
        <v>0</v>
      </c>
      <c r="AN40" s="202">
        <v>0</v>
      </c>
      <c r="AO40" s="202">
        <v>56.54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54.53</v>
      </c>
      <c r="AJ41" s="202">
        <v>0</v>
      </c>
      <c r="AK41" s="202">
        <v>0.35</v>
      </c>
      <c r="AL41" s="202">
        <v>0</v>
      </c>
      <c r="AM41" s="202">
        <v>0</v>
      </c>
      <c r="AN41" s="202">
        <v>0</v>
      </c>
      <c r="AO41" s="202">
        <v>56.54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54.53</v>
      </c>
      <c r="AJ42" s="202">
        <v>0</v>
      </c>
      <c r="AK42" s="202">
        <v>0.35</v>
      </c>
      <c r="AL42" s="202">
        <v>0</v>
      </c>
      <c r="AM42" s="202">
        <v>0</v>
      </c>
      <c r="AN42" s="202">
        <v>0</v>
      </c>
      <c r="AO42" s="202">
        <v>56.54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1.88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54.53</v>
      </c>
      <c r="AJ43" s="202">
        <v>0</v>
      </c>
      <c r="AK43" s="202">
        <v>0.35</v>
      </c>
      <c r="AL43" s="202">
        <v>0</v>
      </c>
      <c r="AM43" s="202">
        <v>0</v>
      </c>
      <c r="AN43" s="202">
        <v>0</v>
      </c>
      <c r="AO43" s="202">
        <v>56.54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1.88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54.53</v>
      </c>
      <c r="AJ44" s="202">
        <v>0</v>
      </c>
      <c r="AK44" s="202">
        <v>0.35</v>
      </c>
      <c r="AL44" s="202">
        <v>0</v>
      </c>
      <c r="AM44" s="202">
        <v>0</v>
      </c>
      <c r="AN44" s="202">
        <v>0</v>
      </c>
      <c r="AO44" s="202">
        <v>56.54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1.88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54.53</v>
      </c>
      <c r="AJ45" s="202">
        <v>0</v>
      </c>
      <c r="AK45" s="202">
        <v>0.35</v>
      </c>
      <c r="AL45" s="202">
        <v>0</v>
      </c>
      <c r="AM45" s="202">
        <v>0</v>
      </c>
      <c r="AN45" s="202">
        <v>0</v>
      </c>
      <c r="AO45" s="202">
        <v>56.54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1.88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54.53</v>
      </c>
      <c r="AJ46" s="202">
        <v>0</v>
      </c>
      <c r="AK46" s="202">
        <v>0.35</v>
      </c>
      <c r="AL46" s="202">
        <v>0</v>
      </c>
      <c r="AM46" s="202">
        <v>0</v>
      </c>
      <c r="AN46" s="202">
        <v>0</v>
      </c>
      <c r="AO46" s="202">
        <v>56.54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1.88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54.53</v>
      </c>
      <c r="AJ47" s="202">
        <v>0</v>
      </c>
      <c r="AK47" s="202">
        <v>0.35</v>
      </c>
      <c r="AL47" s="202">
        <v>0</v>
      </c>
      <c r="AM47" s="202">
        <v>0</v>
      </c>
      <c r="AN47" s="202">
        <v>0</v>
      </c>
      <c r="AO47" s="202">
        <v>56.54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1.88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54.53</v>
      </c>
      <c r="AJ48" s="202">
        <v>0</v>
      </c>
      <c r="AK48" s="202">
        <v>0.35</v>
      </c>
      <c r="AL48" s="202">
        <v>0</v>
      </c>
      <c r="AM48" s="202">
        <v>0</v>
      </c>
      <c r="AN48" s="202">
        <v>0</v>
      </c>
      <c r="AO48" s="202">
        <v>56.54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1.88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54.53</v>
      </c>
      <c r="AJ49" s="202">
        <v>0</v>
      </c>
      <c r="AK49" s="202">
        <v>0.35</v>
      </c>
      <c r="AL49" s="202">
        <v>0</v>
      </c>
      <c r="AM49" s="202">
        <v>0</v>
      </c>
      <c r="AN49" s="202">
        <v>0</v>
      </c>
      <c r="AO49" s="202">
        <v>56.54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1.88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54.53</v>
      </c>
      <c r="AJ50" s="202">
        <v>0</v>
      </c>
      <c r="AK50" s="202">
        <v>0.35</v>
      </c>
      <c r="AL50" s="202">
        <v>0</v>
      </c>
      <c r="AM50" s="202">
        <v>0</v>
      </c>
      <c r="AN50" s="202">
        <v>0</v>
      </c>
      <c r="AO50" s="202">
        <v>56.54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1.88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55.8</v>
      </c>
      <c r="AJ51" s="202">
        <v>0</v>
      </c>
      <c r="AK51" s="202">
        <v>0.72</v>
      </c>
      <c r="AL51" s="202">
        <v>0</v>
      </c>
      <c r="AM51" s="202">
        <v>0</v>
      </c>
      <c r="AN51" s="202">
        <v>0</v>
      </c>
      <c r="AO51" s="202">
        <v>54.72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1.88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55.8</v>
      </c>
      <c r="AJ52" s="202">
        <v>0</v>
      </c>
      <c r="AK52" s="202">
        <v>0.72</v>
      </c>
      <c r="AL52" s="202">
        <v>0</v>
      </c>
      <c r="AM52" s="202">
        <v>0</v>
      </c>
      <c r="AN52" s="202">
        <v>0</v>
      </c>
      <c r="AO52" s="202">
        <v>54.72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3.96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55.8</v>
      </c>
      <c r="AJ53" s="202">
        <v>0</v>
      </c>
      <c r="AK53" s="202">
        <v>0.72</v>
      </c>
      <c r="AL53" s="202">
        <v>0</v>
      </c>
      <c r="AM53" s="202">
        <v>0</v>
      </c>
      <c r="AN53" s="202">
        <v>0</v>
      </c>
      <c r="AO53" s="202">
        <v>54.72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3.96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55.8</v>
      </c>
      <c r="AJ54" s="202">
        <v>0</v>
      </c>
      <c r="AK54" s="202">
        <v>0.72</v>
      </c>
      <c r="AL54" s="202">
        <v>0</v>
      </c>
      <c r="AM54" s="202">
        <v>0</v>
      </c>
      <c r="AN54" s="202">
        <v>0</v>
      </c>
      <c r="AO54" s="202">
        <v>54.72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1.98</v>
      </c>
      <c r="AD55" s="202">
        <v>26.87</v>
      </c>
      <c r="AE55" s="202">
        <v>0</v>
      </c>
      <c r="AF55" s="202">
        <v>0</v>
      </c>
      <c r="AG55" s="202">
        <v>0</v>
      </c>
      <c r="AH55" s="202">
        <v>0</v>
      </c>
      <c r="AI55" s="202">
        <v>55.8</v>
      </c>
      <c r="AJ55" s="202">
        <v>0</v>
      </c>
      <c r="AK55" s="202">
        <v>0.72</v>
      </c>
      <c r="AL55" s="202">
        <v>0</v>
      </c>
      <c r="AM55" s="202">
        <v>0</v>
      </c>
      <c r="AN55" s="202">
        <v>0</v>
      </c>
      <c r="AO55" s="202">
        <v>54.72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1.98</v>
      </c>
      <c r="AD56" s="202">
        <v>26.87</v>
      </c>
      <c r="AE56" s="202">
        <v>0</v>
      </c>
      <c r="AF56" s="202">
        <v>0</v>
      </c>
      <c r="AG56" s="202">
        <v>0</v>
      </c>
      <c r="AH56" s="202">
        <v>0</v>
      </c>
      <c r="AI56" s="202">
        <v>55.8</v>
      </c>
      <c r="AJ56" s="202">
        <v>0</v>
      </c>
      <c r="AK56" s="202">
        <v>0.72</v>
      </c>
      <c r="AL56" s="202">
        <v>0</v>
      </c>
      <c r="AM56" s="202">
        <v>0</v>
      </c>
      <c r="AN56" s="202">
        <v>0</v>
      </c>
      <c r="AO56" s="202">
        <v>54.72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1.98</v>
      </c>
      <c r="AD57" s="202">
        <v>26.87</v>
      </c>
      <c r="AE57" s="202">
        <v>0</v>
      </c>
      <c r="AF57" s="202">
        <v>0</v>
      </c>
      <c r="AG57" s="202">
        <v>0</v>
      </c>
      <c r="AH57" s="202">
        <v>0</v>
      </c>
      <c r="AI57" s="202">
        <v>55.8</v>
      </c>
      <c r="AJ57" s="202">
        <v>0</v>
      </c>
      <c r="AK57" s="202">
        <v>0.72</v>
      </c>
      <c r="AL57" s="202">
        <v>0</v>
      </c>
      <c r="AM57" s="202">
        <v>0</v>
      </c>
      <c r="AN57" s="202">
        <v>0</v>
      </c>
      <c r="AO57" s="202">
        <v>54.72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1.98</v>
      </c>
      <c r="AD58" s="202">
        <v>26.87</v>
      </c>
      <c r="AE58" s="202">
        <v>0</v>
      </c>
      <c r="AF58" s="202">
        <v>0</v>
      </c>
      <c r="AG58" s="202">
        <v>0</v>
      </c>
      <c r="AH58" s="202">
        <v>0</v>
      </c>
      <c r="AI58" s="202">
        <v>55.8</v>
      </c>
      <c r="AJ58" s="202">
        <v>0</v>
      </c>
      <c r="AK58" s="202">
        <v>0.72</v>
      </c>
      <c r="AL58" s="202">
        <v>0</v>
      </c>
      <c r="AM58" s="202">
        <v>0</v>
      </c>
      <c r="AN58" s="202">
        <v>0</v>
      </c>
      <c r="AO58" s="202">
        <v>54.72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1.98</v>
      </c>
      <c r="AD59" s="202">
        <v>26.87</v>
      </c>
      <c r="AE59" s="202">
        <v>0</v>
      </c>
      <c r="AF59" s="202">
        <v>0</v>
      </c>
      <c r="AG59" s="202">
        <v>0</v>
      </c>
      <c r="AH59" s="202">
        <v>0</v>
      </c>
      <c r="AI59" s="202">
        <v>55.8</v>
      </c>
      <c r="AJ59" s="202">
        <v>0</v>
      </c>
      <c r="AK59" s="202">
        <v>0.72</v>
      </c>
      <c r="AL59" s="202">
        <v>0</v>
      </c>
      <c r="AM59" s="202">
        <v>0</v>
      </c>
      <c r="AN59" s="202">
        <v>0</v>
      </c>
      <c r="AO59" s="202">
        <v>54.72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1.98</v>
      </c>
      <c r="AD60" s="202">
        <v>26.87</v>
      </c>
      <c r="AE60" s="202">
        <v>0</v>
      </c>
      <c r="AF60" s="202">
        <v>0</v>
      </c>
      <c r="AG60" s="202">
        <v>0</v>
      </c>
      <c r="AH60" s="202">
        <v>0</v>
      </c>
      <c r="AI60" s="202">
        <v>56.55</v>
      </c>
      <c r="AJ60" s="202">
        <v>0</v>
      </c>
      <c r="AK60" s="202">
        <v>0.72</v>
      </c>
      <c r="AL60" s="202">
        <v>0</v>
      </c>
      <c r="AM60" s="202">
        <v>0</v>
      </c>
      <c r="AN60" s="202">
        <v>0</v>
      </c>
      <c r="AO60" s="202">
        <v>54.72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0.02</v>
      </c>
      <c r="AD61" s="202">
        <v>26.87</v>
      </c>
      <c r="AE61" s="202">
        <v>0</v>
      </c>
      <c r="AF61" s="202">
        <v>0</v>
      </c>
      <c r="AG61" s="202">
        <v>0</v>
      </c>
      <c r="AH61" s="202">
        <v>0</v>
      </c>
      <c r="AI61" s="202">
        <v>56.55</v>
      </c>
      <c r="AJ61" s="202">
        <v>0</v>
      </c>
      <c r="AK61" s="202">
        <v>0.72</v>
      </c>
      <c r="AL61" s="202">
        <v>0</v>
      </c>
      <c r="AM61" s="202">
        <v>0</v>
      </c>
      <c r="AN61" s="202">
        <v>0</v>
      </c>
      <c r="AO61" s="202">
        <v>54.72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1.94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56.55</v>
      </c>
      <c r="AJ62" s="202">
        <v>0</v>
      </c>
      <c r="AK62" s="202">
        <v>0.72</v>
      </c>
      <c r="AL62" s="202">
        <v>0</v>
      </c>
      <c r="AM62" s="202">
        <v>0</v>
      </c>
      <c r="AN62" s="202">
        <v>0</v>
      </c>
      <c r="AO62" s="202">
        <v>54.72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1.94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55.14</v>
      </c>
      <c r="AJ63" s="202">
        <v>0</v>
      </c>
      <c r="AK63" s="202">
        <v>0.72</v>
      </c>
      <c r="AL63" s="202">
        <v>0</v>
      </c>
      <c r="AM63" s="202">
        <v>0</v>
      </c>
      <c r="AN63" s="202">
        <v>0</v>
      </c>
      <c r="AO63" s="202">
        <v>54.72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1.94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55.14</v>
      </c>
      <c r="AJ64" s="202">
        <v>0</v>
      </c>
      <c r="AK64" s="202">
        <v>0.72</v>
      </c>
      <c r="AL64" s="202">
        <v>0</v>
      </c>
      <c r="AM64" s="202">
        <v>0</v>
      </c>
      <c r="AN64" s="202">
        <v>0</v>
      </c>
      <c r="AO64" s="202">
        <v>54.72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1.94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55.14</v>
      </c>
      <c r="AJ65" s="202">
        <v>0</v>
      </c>
      <c r="AK65" s="202">
        <v>0.72</v>
      </c>
      <c r="AL65" s="202">
        <v>0</v>
      </c>
      <c r="AM65" s="202">
        <v>0</v>
      </c>
      <c r="AN65" s="202">
        <v>0</v>
      </c>
      <c r="AO65" s="202">
        <v>54.72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1.94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55.14</v>
      </c>
      <c r="AJ66" s="202">
        <v>0</v>
      </c>
      <c r="AK66" s="202">
        <v>0.72</v>
      </c>
      <c r="AL66" s="202">
        <v>0</v>
      </c>
      <c r="AM66" s="202">
        <v>0</v>
      </c>
      <c r="AN66" s="202">
        <v>0</v>
      </c>
      <c r="AO66" s="202">
        <v>54.72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1.94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55.14</v>
      </c>
      <c r="AJ67" s="202">
        <v>0</v>
      </c>
      <c r="AK67" s="202">
        <v>0.72</v>
      </c>
      <c r="AL67" s="202">
        <v>0</v>
      </c>
      <c r="AM67" s="202">
        <v>0</v>
      </c>
      <c r="AN67" s="202">
        <v>0</v>
      </c>
      <c r="AO67" s="202">
        <v>54.72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1.94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55.14</v>
      </c>
      <c r="AJ68" s="202">
        <v>0</v>
      </c>
      <c r="AK68" s="202">
        <v>0.72</v>
      </c>
      <c r="AL68" s="202">
        <v>0</v>
      </c>
      <c r="AM68" s="202">
        <v>0</v>
      </c>
      <c r="AN68" s="202">
        <v>0</v>
      </c>
      <c r="AO68" s="202">
        <v>54.72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1.94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55.14</v>
      </c>
      <c r="AJ69" s="202">
        <v>0</v>
      </c>
      <c r="AK69" s="202">
        <v>0.72</v>
      </c>
      <c r="AL69" s="202">
        <v>0</v>
      </c>
      <c r="AM69" s="202">
        <v>0</v>
      </c>
      <c r="AN69" s="202">
        <v>0</v>
      </c>
      <c r="AO69" s="202">
        <v>54.72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1.94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55.14</v>
      </c>
      <c r="AJ70" s="202">
        <v>0</v>
      </c>
      <c r="AK70" s="202">
        <v>0.72</v>
      </c>
      <c r="AL70" s="202">
        <v>0</v>
      </c>
      <c r="AM70" s="202">
        <v>0</v>
      </c>
      <c r="AN70" s="202">
        <v>0</v>
      </c>
      <c r="AO70" s="202">
        <v>54.72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55.14</v>
      </c>
      <c r="AJ71" s="202">
        <v>0</v>
      </c>
      <c r="AK71" s="202">
        <v>0.72</v>
      </c>
      <c r="AL71" s="202">
        <v>0</v>
      </c>
      <c r="AM71" s="202">
        <v>0</v>
      </c>
      <c r="AN71" s="202">
        <v>0</v>
      </c>
      <c r="AO71" s="202">
        <v>54.72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55.14</v>
      </c>
      <c r="AJ72" s="202">
        <v>0</v>
      </c>
      <c r="AK72" s="202">
        <v>0.72</v>
      </c>
      <c r="AL72" s="202">
        <v>0</v>
      </c>
      <c r="AM72" s="202">
        <v>0</v>
      </c>
      <c r="AN72" s="202">
        <v>0</v>
      </c>
      <c r="AO72" s="202">
        <v>54.72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1.94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55.14</v>
      </c>
      <c r="AJ73" s="202">
        <v>0</v>
      </c>
      <c r="AK73" s="202">
        <v>0.72</v>
      </c>
      <c r="AL73" s="202">
        <v>0</v>
      </c>
      <c r="AM73" s="202">
        <v>0</v>
      </c>
      <c r="AN73" s="202">
        <v>0</v>
      </c>
      <c r="AO73" s="202">
        <v>54.72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1.94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55.8</v>
      </c>
      <c r="AJ74" s="202">
        <v>0</v>
      </c>
      <c r="AK74" s="202">
        <v>0.72</v>
      </c>
      <c r="AL74" s="202">
        <v>0</v>
      </c>
      <c r="AM74" s="202">
        <v>0</v>
      </c>
      <c r="AN74" s="202">
        <v>0</v>
      </c>
      <c r="AO74" s="202">
        <v>54.72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1.94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55.8</v>
      </c>
      <c r="AJ75" s="202">
        <v>0</v>
      </c>
      <c r="AK75" s="202">
        <v>1.07</v>
      </c>
      <c r="AL75" s="202">
        <v>0</v>
      </c>
      <c r="AM75" s="202">
        <v>0</v>
      </c>
      <c r="AN75" s="202">
        <v>0</v>
      </c>
      <c r="AO75" s="202">
        <v>56.54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1.94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55.8</v>
      </c>
      <c r="AJ76" s="202">
        <v>0</v>
      </c>
      <c r="AK76" s="202">
        <v>1.07</v>
      </c>
      <c r="AL76" s="202">
        <v>0</v>
      </c>
      <c r="AM76" s="202">
        <v>0</v>
      </c>
      <c r="AN76" s="202">
        <v>0</v>
      </c>
      <c r="AO76" s="202">
        <v>56.54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1.94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55.8</v>
      </c>
      <c r="AJ77" s="202">
        <v>0</v>
      </c>
      <c r="AK77" s="202">
        <v>1.07</v>
      </c>
      <c r="AL77" s="202">
        <v>0</v>
      </c>
      <c r="AM77" s="202">
        <v>0</v>
      </c>
      <c r="AN77" s="202">
        <v>0</v>
      </c>
      <c r="AO77" s="202">
        <v>56.54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1.94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55.8</v>
      </c>
      <c r="AJ78" s="202">
        <v>0</v>
      </c>
      <c r="AK78" s="202">
        <v>1.07</v>
      </c>
      <c r="AL78" s="202">
        <v>0</v>
      </c>
      <c r="AM78" s="202">
        <v>0</v>
      </c>
      <c r="AN78" s="202">
        <v>0</v>
      </c>
      <c r="AO78" s="202">
        <v>56.54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1.88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55.8</v>
      </c>
      <c r="AJ79" s="202">
        <v>0</v>
      </c>
      <c r="AK79" s="202">
        <v>1.07</v>
      </c>
      <c r="AL79" s="202">
        <v>0</v>
      </c>
      <c r="AM79" s="202">
        <v>0</v>
      </c>
      <c r="AN79" s="202">
        <v>0</v>
      </c>
      <c r="AO79" s="202">
        <v>56.54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1.88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55.8</v>
      </c>
      <c r="AJ80" s="202">
        <v>0</v>
      </c>
      <c r="AK80" s="202">
        <v>1.07</v>
      </c>
      <c r="AL80" s="202">
        <v>0</v>
      </c>
      <c r="AM80" s="202">
        <v>0</v>
      </c>
      <c r="AN80" s="202">
        <v>0</v>
      </c>
      <c r="AO80" s="202">
        <v>56.54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1.88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55.8</v>
      </c>
      <c r="AJ81" s="202">
        <v>0</v>
      </c>
      <c r="AK81" s="202">
        <v>1.07</v>
      </c>
      <c r="AL81" s="202">
        <v>0</v>
      </c>
      <c r="AM81" s="202">
        <v>0</v>
      </c>
      <c r="AN81" s="202">
        <v>0</v>
      </c>
      <c r="AO81" s="202">
        <v>56.54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1.88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55.8</v>
      </c>
      <c r="AJ82" s="202">
        <v>0</v>
      </c>
      <c r="AK82" s="202">
        <v>1.07</v>
      </c>
      <c r="AL82" s="202">
        <v>0</v>
      </c>
      <c r="AM82" s="202">
        <v>0</v>
      </c>
      <c r="AN82" s="202">
        <v>0</v>
      </c>
      <c r="AO82" s="202">
        <v>56.54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1.88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56.65</v>
      </c>
      <c r="AJ83" s="202">
        <v>0</v>
      </c>
      <c r="AK83" s="202">
        <v>1.07</v>
      </c>
      <c r="AL83" s="202">
        <v>0</v>
      </c>
      <c r="AM83" s="202">
        <v>0</v>
      </c>
      <c r="AN83" s="202">
        <v>0</v>
      </c>
      <c r="AO83" s="202">
        <v>56.54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1.88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56.65</v>
      </c>
      <c r="AJ84" s="202">
        <v>0</v>
      </c>
      <c r="AK84" s="202">
        <v>1.07</v>
      </c>
      <c r="AL84" s="202">
        <v>0</v>
      </c>
      <c r="AM84" s="202">
        <v>0</v>
      </c>
      <c r="AN84" s="202">
        <v>0</v>
      </c>
      <c r="AO84" s="202">
        <v>56.54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1.88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56.65</v>
      </c>
      <c r="AJ85" s="202">
        <v>0</v>
      </c>
      <c r="AK85" s="202">
        <v>1.07</v>
      </c>
      <c r="AL85" s="202">
        <v>0</v>
      </c>
      <c r="AM85" s="202">
        <v>0</v>
      </c>
      <c r="AN85" s="202">
        <v>0</v>
      </c>
      <c r="AO85" s="202">
        <v>56.54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1.88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56.65</v>
      </c>
      <c r="AJ86" s="202">
        <v>0</v>
      </c>
      <c r="AK86" s="202">
        <v>1.07</v>
      </c>
      <c r="AL86" s="202">
        <v>0</v>
      </c>
      <c r="AM86" s="202">
        <v>0</v>
      </c>
      <c r="AN86" s="202">
        <v>0</v>
      </c>
      <c r="AO86" s="202">
        <v>56.54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1.88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54.95</v>
      </c>
      <c r="AJ87" s="202">
        <v>0</v>
      </c>
      <c r="AK87" s="202">
        <v>1.07</v>
      </c>
      <c r="AL87" s="202">
        <v>0</v>
      </c>
      <c r="AM87" s="202">
        <v>0</v>
      </c>
      <c r="AN87" s="202">
        <v>0</v>
      </c>
      <c r="AO87" s="202">
        <v>56.54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1.88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54.95</v>
      </c>
      <c r="AJ88" s="202">
        <v>0</v>
      </c>
      <c r="AK88" s="202">
        <v>1.07</v>
      </c>
      <c r="AL88" s="202">
        <v>0</v>
      </c>
      <c r="AM88" s="202">
        <v>0</v>
      </c>
      <c r="AN88" s="202">
        <v>0</v>
      </c>
      <c r="AO88" s="202">
        <v>56.54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1.88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54.95</v>
      </c>
      <c r="AJ89" s="202">
        <v>0</v>
      </c>
      <c r="AK89" s="202">
        <v>1.07</v>
      </c>
      <c r="AL89" s="202">
        <v>0</v>
      </c>
      <c r="AM89" s="202">
        <v>0</v>
      </c>
      <c r="AN89" s="202">
        <v>0</v>
      </c>
      <c r="AO89" s="202">
        <v>56.54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54.95</v>
      </c>
      <c r="AJ90" s="202">
        <v>0</v>
      </c>
      <c r="AK90" s="202">
        <v>1.07</v>
      </c>
      <c r="AL90" s="202">
        <v>0</v>
      </c>
      <c r="AM90" s="202">
        <v>0</v>
      </c>
      <c r="AN90" s="202">
        <v>0</v>
      </c>
      <c r="AO90" s="202">
        <v>56.54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54.23</v>
      </c>
      <c r="AJ91" s="202">
        <v>0</v>
      </c>
      <c r="AK91" s="202">
        <v>1.07</v>
      </c>
      <c r="AL91" s="202">
        <v>0</v>
      </c>
      <c r="AM91" s="202">
        <v>0</v>
      </c>
      <c r="AN91" s="202">
        <v>0</v>
      </c>
      <c r="AO91" s="202">
        <v>56.54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54.23</v>
      </c>
      <c r="AJ92" s="202">
        <v>0</v>
      </c>
      <c r="AK92" s="202">
        <v>1.07</v>
      </c>
      <c r="AL92" s="202">
        <v>0</v>
      </c>
      <c r="AM92" s="202">
        <v>0</v>
      </c>
      <c r="AN92" s="202">
        <v>0</v>
      </c>
      <c r="AO92" s="202">
        <v>56.54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54.23</v>
      </c>
      <c r="AJ93" s="202">
        <v>0</v>
      </c>
      <c r="AK93" s="202">
        <v>1.07</v>
      </c>
      <c r="AL93" s="202">
        <v>0</v>
      </c>
      <c r="AM93" s="202">
        <v>0</v>
      </c>
      <c r="AN93" s="202">
        <v>0</v>
      </c>
      <c r="AO93" s="202">
        <v>56.54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54.23</v>
      </c>
      <c r="AJ94" s="202">
        <v>0</v>
      </c>
      <c r="AK94" s="202">
        <v>1.07</v>
      </c>
      <c r="AL94" s="202">
        <v>0</v>
      </c>
      <c r="AM94" s="202">
        <v>0</v>
      </c>
      <c r="AN94" s="202">
        <v>0</v>
      </c>
      <c r="AO94" s="202">
        <v>56.54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54.23</v>
      </c>
      <c r="AJ95" s="202">
        <v>0</v>
      </c>
      <c r="AK95" s="202">
        <v>1.07</v>
      </c>
      <c r="AL95" s="202">
        <v>0</v>
      </c>
      <c r="AM95" s="202">
        <v>0</v>
      </c>
      <c r="AN95" s="202">
        <v>0</v>
      </c>
      <c r="AO95" s="202">
        <v>56.54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54.23</v>
      </c>
      <c r="AJ96" s="202">
        <v>0</v>
      </c>
      <c r="AK96" s="202">
        <v>1.07</v>
      </c>
      <c r="AL96" s="202">
        <v>0</v>
      </c>
      <c r="AM96" s="202">
        <v>0</v>
      </c>
      <c r="AN96" s="202">
        <v>0</v>
      </c>
      <c r="AO96" s="202">
        <v>56.54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54.23</v>
      </c>
      <c r="AJ97" s="202">
        <v>0</v>
      </c>
      <c r="AK97" s="202">
        <v>1.07</v>
      </c>
      <c r="AL97" s="202">
        <v>0</v>
      </c>
      <c r="AM97" s="202">
        <v>0</v>
      </c>
      <c r="AN97" s="202">
        <v>0</v>
      </c>
      <c r="AO97" s="202">
        <v>56.54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54.23</v>
      </c>
      <c r="AJ98" s="202">
        <v>0</v>
      </c>
      <c r="AK98" s="202">
        <v>1.07</v>
      </c>
      <c r="AL98" s="202">
        <v>0</v>
      </c>
      <c r="AM98" s="202">
        <v>0</v>
      </c>
      <c r="AN98" s="202">
        <v>0</v>
      </c>
      <c r="AO98" s="202">
        <v>56.54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4.609999999999996E-2</v>
      </c>
      <c r="AD99">
        <f t="shared" si="0"/>
        <v>4.7022500000000002E-2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1.3134174999999997</v>
      </c>
      <c r="AJ99">
        <f t="shared" si="0"/>
        <v>0</v>
      </c>
      <c r="AK99">
        <f t="shared" si="0"/>
        <v>4.7049999999999911E-2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1.3543199999999989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8.6999999999999993</v>
      </c>
      <c r="E3" s="202">
        <v>0</v>
      </c>
      <c r="F3" s="202">
        <v>0</v>
      </c>
      <c r="G3" s="202">
        <v>21.16</v>
      </c>
      <c r="H3" s="202">
        <v>0</v>
      </c>
      <c r="I3" s="202">
        <v>0</v>
      </c>
      <c r="J3" s="202">
        <v>26.27</v>
      </c>
      <c r="K3" s="202">
        <v>0.16</v>
      </c>
      <c r="L3" s="202">
        <v>13.65</v>
      </c>
      <c r="M3" s="202">
        <v>0.48</v>
      </c>
      <c r="N3" s="202">
        <v>1.22</v>
      </c>
      <c r="O3" s="202">
        <v>0</v>
      </c>
      <c r="P3" s="202">
        <v>1.46</v>
      </c>
      <c r="Q3" s="202">
        <v>0.21</v>
      </c>
      <c r="R3" s="202">
        <v>0.44</v>
      </c>
      <c r="S3" s="202">
        <v>0</v>
      </c>
      <c r="T3" s="202">
        <v>0</v>
      </c>
      <c r="U3" s="202">
        <v>2.12</v>
      </c>
      <c r="V3" s="202">
        <v>0.21</v>
      </c>
      <c r="W3" s="202">
        <v>0.46</v>
      </c>
      <c r="X3" s="202">
        <v>1.02</v>
      </c>
      <c r="Y3" s="202">
        <v>0</v>
      </c>
      <c r="Z3" s="202">
        <v>2.31</v>
      </c>
      <c r="AA3" s="202">
        <v>0.8</v>
      </c>
      <c r="AB3" s="202">
        <v>0</v>
      </c>
      <c r="AC3" s="202">
        <v>13.3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34.24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104.07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8.6999999999999993</v>
      </c>
      <c r="E4" s="202">
        <v>0</v>
      </c>
      <c r="F4" s="202">
        <v>0</v>
      </c>
      <c r="G4" s="202">
        <v>21.16</v>
      </c>
      <c r="H4" s="202">
        <v>0</v>
      </c>
      <c r="I4" s="202">
        <v>0</v>
      </c>
      <c r="J4" s="202">
        <v>26.27</v>
      </c>
      <c r="K4" s="202">
        <v>0.16</v>
      </c>
      <c r="L4" s="202">
        <v>13.65</v>
      </c>
      <c r="M4" s="202">
        <v>0.48</v>
      </c>
      <c r="N4" s="202">
        <v>1.22</v>
      </c>
      <c r="O4" s="202">
        <v>0</v>
      </c>
      <c r="P4" s="202">
        <v>1.42</v>
      </c>
      <c r="Q4" s="202">
        <v>0.21</v>
      </c>
      <c r="R4" s="202">
        <v>0.44</v>
      </c>
      <c r="S4" s="202">
        <v>0</v>
      </c>
      <c r="T4" s="202">
        <v>0</v>
      </c>
      <c r="U4" s="202">
        <v>2.12</v>
      </c>
      <c r="V4" s="202">
        <v>0.21</v>
      </c>
      <c r="W4" s="202">
        <v>0.46</v>
      </c>
      <c r="X4" s="202">
        <v>1.02</v>
      </c>
      <c r="Y4" s="202">
        <v>0</v>
      </c>
      <c r="Z4" s="202">
        <v>2.31</v>
      </c>
      <c r="AA4" s="202">
        <v>0.8</v>
      </c>
      <c r="AB4" s="202">
        <v>0</v>
      </c>
      <c r="AC4" s="202">
        <v>13.3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34.24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104.07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8.6999999999999993</v>
      </c>
      <c r="E5" s="202">
        <v>0</v>
      </c>
      <c r="F5" s="202">
        <v>0</v>
      </c>
      <c r="G5" s="202">
        <v>21.16</v>
      </c>
      <c r="H5" s="202">
        <v>0</v>
      </c>
      <c r="I5" s="202">
        <v>0</v>
      </c>
      <c r="J5" s="202">
        <v>26.27</v>
      </c>
      <c r="K5" s="202">
        <v>0.16</v>
      </c>
      <c r="L5" s="202">
        <v>13.65</v>
      </c>
      <c r="M5" s="202">
        <v>0.48</v>
      </c>
      <c r="N5" s="202">
        <v>1.22</v>
      </c>
      <c r="O5" s="202">
        <v>0</v>
      </c>
      <c r="P5" s="202">
        <v>1.42</v>
      </c>
      <c r="Q5" s="202">
        <v>0.21</v>
      </c>
      <c r="R5" s="202">
        <v>0.44</v>
      </c>
      <c r="S5" s="202">
        <v>0</v>
      </c>
      <c r="T5" s="202">
        <v>0</v>
      </c>
      <c r="U5" s="202">
        <v>2.12</v>
      </c>
      <c r="V5" s="202">
        <v>0.21</v>
      </c>
      <c r="W5" s="202">
        <v>0.46</v>
      </c>
      <c r="X5" s="202">
        <v>1.02</v>
      </c>
      <c r="Y5" s="202">
        <v>0</v>
      </c>
      <c r="Z5" s="202">
        <v>2.31</v>
      </c>
      <c r="AA5" s="202">
        <v>0.8</v>
      </c>
      <c r="AB5" s="202">
        <v>0</v>
      </c>
      <c r="AC5" s="202">
        <v>13.3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34.24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121.3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8.6999999999999993</v>
      </c>
      <c r="E6" s="202">
        <v>0</v>
      </c>
      <c r="F6" s="202">
        <v>0</v>
      </c>
      <c r="G6" s="202">
        <v>21.16</v>
      </c>
      <c r="H6" s="202">
        <v>0</v>
      </c>
      <c r="I6" s="202">
        <v>0</v>
      </c>
      <c r="J6" s="202">
        <v>27.23</v>
      </c>
      <c r="K6" s="202">
        <v>0.16</v>
      </c>
      <c r="L6" s="202">
        <v>13.65</v>
      </c>
      <c r="M6" s="202">
        <v>0.48</v>
      </c>
      <c r="N6" s="202">
        <v>1.22</v>
      </c>
      <c r="O6" s="202">
        <v>0</v>
      </c>
      <c r="P6" s="202">
        <v>1.42</v>
      </c>
      <c r="Q6" s="202">
        <v>0.21</v>
      </c>
      <c r="R6" s="202">
        <v>0.44</v>
      </c>
      <c r="S6" s="202">
        <v>0</v>
      </c>
      <c r="T6" s="202">
        <v>0</v>
      </c>
      <c r="U6" s="202">
        <v>2.12</v>
      </c>
      <c r="V6" s="202">
        <v>0.21</v>
      </c>
      <c r="W6" s="202">
        <v>0.46</v>
      </c>
      <c r="X6" s="202">
        <v>1.02</v>
      </c>
      <c r="Y6" s="202">
        <v>0</v>
      </c>
      <c r="Z6" s="202">
        <v>2.31</v>
      </c>
      <c r="AA6" s="202">
        <v>0.8</v>
      </c>
      <c r="AB6" s="202">
        <v>0</v>
      </c>
      <c r="AC6" s="202">
        <v>13.3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34.24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141.30000000000001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8.6999999999999993</v>
      </c>
      <c r="E7" s="202">
        <v>0</v>
      </c>
      <c r="F7" s="202">
        <v>0</v>
      </c>
      <c r="G7" s="202">
        <v>21.16</v>
      </c>
      <c r="H7" s="202">
        <v>0</v>
      </c>
      <c r="I7" s="202">
        <v>0</v>
      </c>
      <c r="J7" s="202">
        <v>27.23</v>
      </c>
      <c r="K7" s="202">
        <v>0.16</v>
      </c>
      <c r="L7" s="202">
        <v>13.65</v>
      </c>
      <c r="M7" s="202">
        <v>0.48</v>
      </c>
      <c r="N7" s="202">
        <v>1.22</v>
      </c>
      <c r="O7" s="202">
        <v>0</v>
      </c>
      <c r="P7" s="202">
        <v>1.42</v>
      </c>
      <c r="Q7" s="202">
        <v>0.21</v>
      </c>
      <c r="R7" s="202">
        <v>0.44</v>
      </c>
      <c r="S7" s="202">
        <v>0</v>
      </c>
      <c r="T7" s="202">
        <v>0</v>
      </c>
      <c r="U7" s="202">
        <v>2.12</v>
      </c>
      <c r="V7" s="202">
        <v>0.21</v>
      </c>
      <c r="W7" s="202">
        <v>0.46</v>
      </c>
      <c r="X7" s="202">
        <v>1.02</v>
      </c>
      <c r="Y7" s="202">
        <v>0</v>
      </c>
      <c r="Z7" s="202">
        <v>2.31</v>
      </c>
      <c r="AA7" s="202">
        <v>0.8</v>
      </c>
      <c r="AB7" s="202">
        <v>0</v>
      </c>
      <c r="AC7" s="202">
        <v>13.3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34.24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141.30000000000001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8.6999999999999993</v>
      </c>
      <c r="E8" s="202">
        <v>0</v>
      </c>
      <c r="F8" s="202">
        <v>0</v>
      </c>
      <c r="G8" s="202">
        <v>21.16</v>
      </c>
      <c r="H8" s="202">
        <v>0</v>
      </c>
      <c r="I8" s="202">
        <v>0</v>
      </c>
      <c r="J8" s="202">
        <v>27.23</v>
      </c>
      <c r="K8" s="202">
        <v>0.16</v>
      </c>
      <c r="L8" s="202">
        <v>13.65</v>
      </c>
      <c r="M8" s="202">
        <v>0.48</v>
      </c>
      <c r="N8" s="202">
        <v>1.22</v>
      </c>
      <c r="O8" s="202">
        <v>0</v>
      </c>
      <c r="P8" s="202">
        <v>1.42</v>
      </c>
      <c r="Q8" s="202">
        <v>0.21</v>
      </c>
      <c r="R8" s="202">
        <v>0.44</v>
      </c>
      <c r="S8" s="202">
        <v>0</v>
      </c>
      <c r="T8" s="202">
        <v>0</v>
      </c>
      <c r="U8" s="202">
        <v>2.12</v>
      </c>
      <c r="V8" s="202">
        <v>0.21</v>
      </c>
      <c r="W8" s="202">
        <v>0.46</v>
      </c>
      <c r="X8" s="202">
        <v>1.02</v>
      </c>
      <c r="Y8" s="202">
        <v>0</v>
      </c>
      <c r="Z8" s="202">
        <v>2.31</v>
      </c>
      <c r="AA8" s="202">
        <v>0.8</v>
      </c>
      <c r="AB8" s="202">
        <v>0</v>
      </c>
      <c r="AC8" s="202">
        <v>13.3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34.630000000000003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141.30000000000001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8.6999999999999993</v>
      </c>
      <c r="E9" s="202">
        <v>0</v>
      </c>
      <c r="F9" s="202">
        <v>0</v>
      </c>
      <c r="G9" s="202">
        <v>21.16</v>
      </c>
      <c r="H9" s="202">
        <v>0</v>
      </c>
      <c r="I9" s="202">
        <v>0</v>
      </c>
      <c r="J9" s="202">
        <v>27.23</v>
      </c>
      <c r="K9" s="202">
        <v>0.16</v>
      </c>
      <c r="L9" s="202">
        <v>13.65</v>
      </c>
      <c r="M9" s="202">
        <v>0.48</v>
      </c>
      <c r="N9" s="202">
        <v>1.22</v>
      </c>
      <c r="O9" s="202">
        <v>0</v>
      </c>
      <c r="P9" s="202">
        <v>1.42</v>
      </c>
      <c r="Q9" s="202">
        <v>0.21</v>
      </c>
      <c r="R9" s="202">
        <v>0.44</v>
      </c>
      <c r="S9" s="202">
        <v>0</v>
      </c>
      <c r="T9" s="202">
        <v>0</v>
      </c>
      <c r="U9" s="202">
        <v>2.12</v>
      </c>
      <c r="V9" s="202">
        <v>0.21</v>
      </c>
      <c r="W9" s="202">
        <v>0.46</v>
      </c>
      <c r="X9" s="202">
        <v>1.02</v>
      </c>
      <c r="Y9" s="202">
        <v>0</v>
      </c>
      <c r="Z9" s="202">
        <v>2.31</v>
      </c>
      <c r="AA9" s="202">
        <v>0.8</v>
      </c>
      <c r="AB9" s="202">
        <v>0</v>
      </c>
      <c r="AC9" s="202">
        <v>13.3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34.630000000000003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141.30000000000001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8.6999999999999993</v>
      </c>
      <c r="E10" s="202">
        <v>0</v>
      </c>
      <c r="F10" s="202">
        <v>0</v>
      </c>
      <c r="G10" s="202">
        <v>21.16</v>
      </c>
      <c r="H10" s="202">
        <v>0</v>
      </c>
      <c r="I10" s="202">
        <v>0</v>
      </c>
      <c r="J10" s="202">
        <v>27.23</v>
      </c>
      <c r="K10" s="202">
        <v>0.16</v>
      </c>
      <c r="L10" s="202">
        <v>13.65</v>
      </c>
      <c r="M10" s="202">
        <v>0.48</v>
      </c>
      <c r="N10" s="202">
        <v>1.22</v>
      </c>
      <c r="O10" s="202">
        <v>0</v>
      </c>
      <c r="P10" s="202">
        <v>1.42</v>
      </c>
      <c r="Q10" s="202">
        <v>0.21</v>
      </c>
      <c r="R10" s="202">
        <v>0.44</v>
      </c>
      <c r="S10" s="202">
        <v>0</v>
      </c>
      <c r="T10" s="202">
        <v>0</v>
      </c>
      <c r="U10" s="202">
        <v>2.12</v>
      </c>
      <c r="V10" s="202">
        <v>0.21</v>
      </c>
      <c r="W10" s="202">
        <v>0.46</v>
      </c>
      <c r="X10" s="202">
        <v>1.02</v>
      </c>
      <c r="Y10" s="202">
        <v>0</v>
      </c>
      <c r="Z10" s="202">
        <v>2.31</v>
      </c>
      <c r="AA10" s="202">
        <v>0.8</v>
      </c>
      <c r="AB10" s="202">
        <v>0</v>
      </c>
      <c r="AC10" s="202">
        <v>13.3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34.630000000000003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141.30000000000001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8.6999999999999993</v>
      </c>
      <c r="E11" s="202">
        <v>0</v>
      </c>
      <c r="F11" s="202">
        <v>0</v>
      </c>
      <c r="G11" s="202">
        <v>21.16</v>
      </c>
      <c r="H11" s="202">
        <v>0</v>
      </c>
      <c r="I11" s="202">
        <v>0</v>
      </c>
      <c r="J11" s="202">
        <v>27.23</v>
      </c>
      <c r="K11" s="202">
        <v>2.19</v>
      </c>
      <c r="L11" s="202">
        <v>13.65</v>
      </c>
      <c r="M11" s="202">
        <v>0.48</v>
      </c>
      <c r="N11" s="202">
        <v>1.22</v>
      </c>
      <c r="O11" s="202">
        <v>0</v>
      </c>
      <c r="P11" s="202">
        <v>1.42</v>
      </c>
      <c r="Q11" s="202">
        <v>0.21</v>
      </c>
      <c r="R11" s="202">
        <v>0.44</v>
      </c>
      <c r="S11" s="202">
        <v>0</v>
      </c>
      <c r="T11" s="202">
        <v>0</v>
      </c>
      <c r="U11" s="202">
        <v>2.12</v>
      </c>
      <c r="V11" s="202">
        <v>0.21</v>
      </c>
      <c r="W11" s="202">
        <v>0.46</v>
      </c>
      <c r="X11" s="202">
        <v>1.02</v>
      </c>
      <c r="Y11" s="202">
        <v>0</v>
      </c>
      <c r="Z11" s="202">
        <v>2.31</v>
      </c>
      <c r="AA11" s="202">
        <v>0.8</v>
      </c>
      <c r="AB11" s="202">
        <v>0</v>
      </c>
      <c r="AC11" s="202">
        <v>13.3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34.630000000000003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141.30000000000001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8.6999999999999993</v>
      </c>
      <c r="E12" s="202">
        <v>0</v>
      </c>
      <c r="F12" s="202">
        <v>0</v>
      </c>
      <c r="G12" s="202">
        <v>21.16</v>
      </c>
      <c r="H12" s="202">
        <v>0</v>
      </c>
      <c r="I12" s="202">
        <v>0</v>
      </c>
      <c r="J12" s="202">
        <v>27.23</v>
      </c>
      <c r="K12" s="202">
        <v>2.19</v>
      </c>
      <c r="L12" s="202">
        <v>13.65</v>
      </c>
      <c r="M12" s="202">
        <v>0.48</v>
      </c>
      <c r="N12" s="202">
        <v>1.22</v>
      </c>
      <c r="O12" s="202">
        <v>0</v>
      </c>
      <c r="P12" s="202">
        <v>1.42</v>
      </c>
      <c r="Q12" s="202">
        <v>0.21</v>
      </c>
      <c r="R12" s="202">
        <v>0.44</v>
      </c>
      <c r="S12" s="202">
        <v>0</v>
      </c>
      <c r="T12" s="202">
        <v>0</v>
      </c>
      <c r="U12" s="202">
        <v>2.12</v>
      </c>
      <c r="V12" s="202">
        <v>0.21</v>
      </c>
      <c r="W12" s="202">
        <v>0.46</v>
      </c>
      <c r="X12" s="202">
        <v>1.02</v>
      </c>
      <c r="Y12" s="202">
        <v>0</v>
      </c>
      <c r="Z12" s="202">
        <v>2.31</v>
      </c>
      <c r="AA12" s="202">
        <v>0.8</v>
      </c>
      <c r="AB12" s="202">
        <v>0</v>
      </c>
      <c r="AC12" s="202">
        <v>13.3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34.630000000000003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141.30000000000001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8.6999999999999993</v>
      </c>
      <c r="E13" s="202">
        <v>0</v>
      </c>
      <c r="F13" s="202">
        <v>0</v>
      </c>
      <c r="G13" s="202">
        <v>21.16</v>
      </c>
      <c r="H13" s="202">
        <v>0</v>
      </c>
      <c r="I13" s="202">
        <v>0</v>
      </c>
      <c r="J13" s="202">
        <v>27.23</v>
      </c>
      <c r="K13" s="202">
        <v>2.19</v>
      </c>
      <c r="L13" s="202">
        <v>13.65</v>
      </c>
      <c r="M13" s="202">
        <v>0.48</v>
      </c>
      <c r="N13" s="202">
        <v>1.22</v>
      </c>
      <c r="O13" s="202">
        <v>0</v>
      </c>
      <c r="P13" s="202">
        <v>1.42</v>
      </c>
      <c r="Q13" s="202">
        <v>0.21</v>
      </c>
      <c r="R13" s="202">
        <v>0.44</v>
      </c>
      <c r="S13" s="202">
        <v>0</v>
      </c>
      <c r="T13" s="202">
        <v>0</v>
      </c>
      <c r="U13" s="202">
        <v>2.12</v>
      </c>
      <c r="V13" s="202">
        <v>0.21</v>
      </c>
      <c r="W13" s="202">
        <v>0.46</v>
      </c>
      <c r="X13" s="202">
        <v>1.02</v>
      </c>
      <c r="Y13" s="202">
        <v>0</v>
      </c>
      <c r="Z13" s="202">
        <v>2.31</v>
      </c>
      <c r="AA13" s="202">
        <v>0.8</v>
      </c>
      <c r="AB13" s="202">
        <v>0</v>
      </c>
      <c r="AC13" s="202">
        <v>13.3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34.630000000000003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141.30000000000001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8.6999999999999993</v>
      </c>
      <c r="E14" s="202">
        <v>0</v>
      </c>
      <c r="F14" s="202">
        <v>0</v>
      </c>
      <c r="G14" s="202">
        <v>21.16</v>
      </c>
      <c r="H14" s="202">
        <v>0</v>
      </c>
      <c r="I14" s="202">
        <v>0</v>
      </c>
      <c r="J14" s="202">
        <v>27.23</v>
      </c>
      <c r="K14" s="202">
        <v>2.19</v>
      </c>
      <c r="L14" s="202">
        <v>13.65</v>
      </c>
      <c r="M14" s="202">
        <v>0.48</v>
      </c>
      <c r="N14" s="202">
        <v>1.22</v>
      </c>
      <c r="O14" s="202">
        <v>0</v>
      </c>
      <c r="P14" s="202">
        <v>1.42</v>
      </c>
      <c r="Q14" s="202">
        <v>0.21</v>
      </c>
      <c r="R14" s="202">
        <v>0.44</v>
      </c>
      <c r="S14" s="202">
        <v>0</v>
      </c>
      <c r="T14" s="202">
        <v>0</v>
      </c>
      <c r="U14" s="202">
        <v>2.12</v>
      </c>
      <c r="V14" s="202">
        <v>0.21</v>
      </c>
      <c r="W14" s="202">
        <v>0.46</v>
      </c>
      <c r="X14" s="202">
        <v>1.02</v>
      </c>
      <c r="Y14" s="202">
        <v>0</v>
      </c>
      <c r="Z14" s="202">
        <v>2.31</v>
      </c>
      <c r="AA14" s="202">
        <v>0.8</v>
      </c>
      <c r="AB14" s="202">
        <v>0</v>
      </c>
      <c r="AC14" s="202">
        <v>13.3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34.630000000000003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141.30000000000001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8.6999999999999993</v>
      </c>
      <c r="E15" s="202">
        <v>0</v>
      </c>
      <c r="F15" s="202">
        <v>0</v>
      </c>
      <c r="G15" s="202">
        <v>21.16</v>
      </c>
      <c r="H15" s="202">
        <v>0</v>
      </c>
      <c r="I15" s="202">
        <v>0</v>
      </c>
      <c r="J15" s="202">
        <v>27.23</v>
      </c>
      <c r="K15" s="202">
        <v>2.19</v>
      </c>
      <c r="L15" s="202">
        <v>13.65</v>
      </c>
      <c r="M15" s="202">
        <v>0.48</v>
      </c>
      <c r="N15" s="202">
        <v>1.22</v>
      </c>
      <c r="O15" s="202">
        <v>0</v>
      </c>
      <c r="P15" s="202">
        <v>1.42</v>
      </c>
      <c r="Q15" s="202">
        <v>0.21</v>
      </c>
      <c r="R15" s="202">
        <v>0.44</v>
      </c>
      <c r="S15" s="202">
        <v>0</v>
      </c>
      <c r="T15" s="202">
        <v>0</v>
      </c>
      <c r="U15" s="202">
        <v>2.12</v>
      </c>
      <c r="V15" s="202">
        <v>0.21</v>
      </c>
      <c r="W15" s="202">
        <v>0.46</v>
      </c>
      <c r="X15" s="202">
        <v>1.02</v>
      </c>
      <c r="Y15" s="202">
        <v>0</v>
      </c>
      <c r="Z15" s="202">
        <v>2.31</v>
      </c>
      <c r="AA15" s="202">
        <v>0.8</v>
      </c>
      <c r="AB15" s="202">
        <v>0</v>
      </c>
      <c r="AC15" s="202">
        <v>13.3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34.630000000000003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141.30000000000001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8.6999999999999993</v>
      </c>
      <c r="E16" s="202">
        <v>0</v>
      </c>
      <c r="F16" s="202">
        <v>0</v>
      </c>
      <c r="G16" s="202">
        <v>21.16</v>
      </c>
      <c r="H16" s="202">
        <v>0</v>
      </c>
      <c r="I16" s="202">
        <v>0</v>
      </c>
      <c r="J16" s="202">
        <v>27.23</v>
      </c>
      <c r="K16" s="202">
        <v>2.19</v>
      </c>
      <c r="L16" s="202">
        <v>13.65</v>
      </c>
      <c r="M16" s="202">
        <v>0.48</v>
      </c>
      <c r="N16" s="202">
        <v>1.22</v>
      </c>
      <c r="O16" s="202">
        <v>0</v>
      </c>
      <c r="P16" s="202">
        <v>1.42</v>
      </c>
      <c r="Q16" s="202">
        <v>0.21</v>
      </c>
      <c r="R16" s="202">
        <v>0.44</v>
      </c>
      <c r="S16" s="202">
        <v>0</v>
      </c>
      <c r="T16" s="202">
        <v>0</v>
      </c>
      <c r="U16" s="202">
        <v>2.12</v>
      </c>
      <c r="V16" s="202">
        <v>0.21</v>
      </c>
      <c r="W16" s="202">
        <v>0.46</v>
      </c>
      <c r="X16" s="202">
        <v>1.02</v>
      </c>
      <c r="Y16" s="202">
        <v>0</v>
      </c>
      <c r="Z16" s="202">
        <v>2.31</v>
      </c>
      <c r="AA16" s="202">
        <v>0.8</v>
      </c>
      <c r="AB16" s="202">
        <v>0</v>
      </c>
      <c r="AC16" s="202">
        <v>13.3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34.630000000000003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141.30000000000001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8.6999999999999993</v>
      </c>
      <c r="E17" s="202">
        <v>0</v>
      </c>
      <c r="F17" s="202">
        <v>0</v>
      </c>
      <c r="G17" s="202">
        <v>21.16</v>
      </c>
      <c r="H17" s="202">
        <v>0</v>
      </c>
      <c r="I17" s="202">
        <v>0</v>
      </c>
      <c r="J17" s="202">
        <v>27.23</v>
      </c>
      <c r="K17" s="202">
        <v>2.19</v>
      </c>
      <c r="L17" s="202">
        <v>13.65</v>
      </c>
      <c r="M17" s="202">
        <v>0.48</v>
      </c>
      <c r="N17" s="202">
        <v>1.22</v>
      </c>
      <c r="O17" s="202">
        <v>0</v>
      </c>
      <c r="P17" s="202">
        <v>1.42</v>
      </c>
      <c r="Q17" s="202">
        <v>0.21</v>
      </c>
      <c r="R17" s="202">
        <v>0.44</v>
      </c>
      <c r="S17" s="202">
        <v>0</v>
      </c>
      <c r="T17" s="202">
        <v>0</v>
      </c>
      <c r="U17" s="202">
        <v>2.12</v>
      </c>
      <c r="V17" s="202">
        <v>0.21</v>
      </c>
      <c r="W17" s="202">
        <v>0.46</v>
      </c>
      <c r="X17" s="202">
        <v>1.02</v>
      </c>
      <c r="Y17" s="202">
        <v>0</v>
      </c>
      <c r="Z17" s="202">
        <v>2.31</v>
      </c>
      <c r="AA17" s="202">
        <v>0.8</v>
      </c>
      <c r="AB17" s="202">
        <v>0</v>
      </c>
      <c r="AC17" s="202">
        <v>13.3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34.630000000000003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141.30000000000001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8.6999999999999993</v>
      </c>
      <c r="E18" s="202">
        <v>0</v>
      </c>
      <c r="F18" s="202">
        <v>0</v>
      </c>
      <c r="G18" s="202">
        <v>21.16</v>
      </c>
      <c r="H18" s="202">
        <v>0</v>
      </c>
      <c r="I18" s="202">
        <v>0</v>
      </c>
      <c r="J18" s="202">
        <v>27.23</v>
      </c>
      <c r="K18" s="202">
        <v>2.21</v>
      </c>
      <c r="L18" s="202">
        <v>13.65</v>
      </c>
      <c r="M18" s="202">
        <v>0.48</v>
      </c>
      <c r="N18" s="202">
        <v>1.22</v>
      </c>
      <c r="O18" s="202">
        <v>0</v>
      </c>
      <c r="P18" s="202">
        <v>1.42</v>
      </c>
      <c r="Q18" s="202">
        <v>0.21</v>
      </c>
      <c r="R18" s="202">
        <v>0.44</v>
      </c>
      <c r="S18" s="202">
        <v>0</v>
      </c>
      <c r="T18" s="202">
        <v>0</v>
      </c>
      <c r="U18" s="202">
        <v>2.12</v>
      </c>
      <c r="V18" s="202">
        <v>0.21</v>
      </c>
      <c r="W18" s="202">
        <v>0.46</v>
      </c>
      <c r="X18" s="202">
        <v>1.02</v>
      </c>
      <c r="Y18" s="202">
        <v>0</v>
      </c>
      <c r="Z18" s="202">
        <v>2.31</v>
      </c>
      <c r="AA18" s="202">
        <v>0.8</v>
      </c>
      <c r="AB18" s="202">
        <v>0</v>
      </c>
      <c r="AC18" s="202">
        <v>13.3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34.630000000000003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141.30000000000001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8.6999999999999993</v>
      </c>
      <c r="E19" s="202">
        <v>0</v>
      </c>
      <c r="F19" s="202">
        <v>0</v>
      </c>
      <c r="G19" s="202">
        <v>21.16</v>
      </c>
      <c r="H19" s="202">
        <v>0</v>
      </c>
      <c r="I19" s="202">
        <v>0</v>
      </c>
      <c r="J19" s="202">
        <v>27.23</v>
      </c>
      <c r="K19" s="202">
        <v>1.78</v>
      </c>
      <c r="L19" s="202">
        <v>13.65</v>
      </c>
      <c r="M19" s="202">
        <v>0.48</v>
      </c>
      <c r="N19" s="202">
        <v>1.22</v>
      </c>
      <c r="O19" s="202">
        <v>0</v>
      </c>
      <c r="P19" s="202">
        <v>1.42</v>
      </c>
      <c r="Q19" s="202">
        <v>0.21</v>
      </c>
      <c r="R19" s="202">
        <v>0.44</v>
      </c>
      <c r="S19" s="202">
        <v>0</v>
      </c>
      <c r="T19" s="202">
        <v>0</v>
      </c>
      <c r="U19" s="202">
        <v>2.12</v>
      </c>
      <c r="V19" s="202">
        <v>0.21</v>
      </c>
      <c r="W19" s="202">
        <v>0.46</v>
      </c>
      <c r="X19" s="202">
        <v>1.02</v>
      </c>
      <c r="Y19" s="202">
        <v>0</v>
      </c>
      <c r="Z19" s="202">
        <v>2.31</v>
      </c>
      <c r="AA19" s="202">
        <v>0.8</v>
      </c>
      <c r="AB19" s="202">
        <v>0</v>
      </c>
      <c r="AC19" s="202">
        <v>13.3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34.630000000000003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141.30000000000001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8.6999999999999993</v>
      </c>
      <c r="E20" s="202">
        <v>0</v>
      </c>
      <c r="F20" s="202">
        <v>0</v>
      </c>
      <c r="G20" s="202">
        <v>21.16</v>
      </c>
      <c r="H20" s="202">
        <v>0</v>
      </c>
      <c r="I20" s="202">
        <v>0</v>
      </c>
      <c r="J20" s="202">
        <v>27.23</v>
      </c>
      <c r="K20" s="202">
        <v>2.19</v>
      </c>
      <c r="L20" s="202">
        <v>13.65</v>
      </c>
      <c r="M20" s="202">
        <v>0.48</v>
      </c>
      <c r="N20" s="202">
        <v>1.22</v>
      </c>
      <c r="O20" s="202">
        <v>0</v>
      </c>
      <c r="P20" s="202">
        <v>1.42</v>
      </c>
      <c r="Q20" s="202">
        <v>0.21</v>
      </c>
      <c r="R20" s="202">
        <v>0.44</v>
      </c>
      <c r="S20" s="202">
        <v>0</v>
      </c>
      <c r="T20" s="202">
        <v>0</v>
      </c>
      <c r="U20" s="202">
        <v>2.12</v>
      </c>
      <c r="V20" s="202">
        <v>0.21</v>
      </c>
      <c r="W20" s="202">
        <v>0.46</v>
      </c>
      <c r="X20" s="202">
        <v>1.02</v>
      </c>
      <c r="Y20" s="202">
        <v>0</v>
      </c>
      <c r="Z20" s="202">
        <v>2.31</v>
      </c>
      <c r="AA20" s="202">
        <v>0.8</v>
      </c>
      <c r="AB20" s="202">
        <v>0</v>
      </c>
      <c r="AC20" s="202">
        <v>13.3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34.630000000000003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141.30000000000001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8.6999999999999993</v>
      </c>
      <c r="E21" s="202">
        <v>0</v>
      </c>
      <c r="F21" s="202">
        <v>0</v>
      </c>
      <c r="G21" s="202">
        <v>21.16</v>
      </c>
      <c r="H21" s="202">
        <v>0</v>
      </c>
      <c r="I21" s="202">
        <v>0</v>
      </c>
      <c r="J21" s="202">
        <v>27.23</v>
      </c>
      <c r="K21" s="202">
        <v>2.19</v>
      </c>
      <c r="L21" s="202">
        <v>13.65</v>
      </c>
      <c r="M21" s="202">
        <v>0.48</v>
      </c>
      <c r="N21" s="202">
        <v>1.22</v>
      </c>
      <c r="O21" s="202">
        <v>0</v>
      </c>
      <c r="P21" s="202">
        <v>1.42</v>
      </c>
      <c r="Q21" s="202">
        <v>2.96</v>
      </c>
      <c r="R21" s="202">
        <v>0.44</v>
      </c>
      <c r="S21" s="202">
        <v>0</v>
      </c>
      <c r="T21" s="202">
        <v>0</v>
      </c>
      <c r="U21" s="202">
        <v>2.12</v>
      </c>
      <c r="V21" s="202">
        <v>0.21</v>
      </c>
      <c r="W21" s="202">
        <v>0.46</v>
      </c>
      <c r="X21" s="202">
        <v>1.02</v>
      </c>
      <c r="Y21" s="202">
        <v>0</v>
      </c>
      <c r="Z21" s="202">
        <v>2.31</v>
      </c>
      <c r="AA21" s="202">
        <v>0.8</v>
      </c>
      <c r="AB21" s="202">
        <v>0</v>
      </c>
      <c r="AC21" s="202">
        <v>13.3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34.630000000000003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141.30000000000001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8.6999999999999993</v>
      </c>
      <c r="E22" s="202">
        <v>0</v>
      </c>
      <c r="F22" s="202">
        <v>0</v>
      </c>
      <c r="G22" s="202">
        <v>21.16</v>
      </c>
      <c r="H22" s="202">
        <v>0</v>
      </c>
      <c r="I22" s="202">
        <v>0</v>
      </c>
      <c r="J22" s="202">
        <v>27.23</v>
      </c>
      <c r="K22" s="202">
        <v>2.19</v>
      </c>
      <c r="L22" s="202">
        <v>23.31</v>
      </c>
      <c r="M22" s="202">
        <v>0.48</v>
      </c>
      <c r="N22" s="202">
        <v>1.22</v>
      </c>
      <c r="O22" s="202">
        <v>0</v>
      </c>
      <c r="P22" s="202">
        <v>1.42</v>
      </c>
      <c r="Q22" s="202">
        <v>2.96</v>
      </c>
      <c r="R22" s="202">
        <v>0.44</v>
      </c>
      <c r="S22" s="202">
        <v>0</v>
      </c>
      <c r="T22" s="202">
        <v>0</v>
      </c>
      <c r="U22" s="202">
        <v>2.12</v>
      </c>
      <c r="V22" s="202">
        <v>0.21</v>
      </c>
      <c r="W22" s="202">
        <v>0.46</v>
      </c>
      <c r="X22" s="202">
        <v>1.02</v>
      </c>
      <c r="Y22" s="202">
        <v>0</v>
      </c>
      <c r="Z22" s="202">
        <v>2.31</v>
      </c>
      <c r="AA22" s="202">
        <v>0.8</v>
      </c>
      <c r="AB22" s="202">
        <v>0</v>
      </c>
      <c r="AC22" s="202">
        <v>12.99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34.630000000000003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141.30000000000001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8.6999999999999993</v>
      </c>
      <c r="E23" s="202">
        <v>0</v>
      </c>
      <c r="F23" s="202">
        <v>0</v>
      </c>
      <c r="G23" s="202">
        <v>21.16</v>
      </c>
      <c r="H23" s="202">
        <v>0</v>
      </c>
      <c r="I23" s="202">
        <v>0</v>
      </c>
      <c r="J23" s="202">
        <v>27.23</v>
      </c>
      <c r="K23" s="202">
        <v>2.19</v>
      </c>
      <c r="L23" s="202">
        <v>32.979999999999997</v>
      </c>
      <c r="M23" s="202">
        <v>0.48</v>
      </c>
      <c r="N23" s="202">
        <v>1.22</v>
      </c>
      <c r="O23" s="202">
        <v>0</v>
      </c>
      <c r="P23" s="202">
        <v>1.42</v>
      </c>
      <c r="Q23" s="202">
        <v>2.96</v>
      </c>
      <c r="R23" s="202">
        <v>0.44</v>
      </c>
      <c r="S23" s="202">
        <v>0</v>
      </c>
      <c r="T23" s="202">
        <v>0</v>
      </c>
      <c r="U23" s="202">
        <v>2.12</v>
      </c>
      <c r="V23" s="202">
        <v>0.21</v>
      </c>
      <c r="W23" s="202">
        <v>0.46</v>
      </c>
      <c r="X23" s="202">
        <v>1.02</v>
      </c>
      <c r="Y23" s="202">
        <v>0</v>
      </c>
      <c r="Z23" s="202">
        <v>2.31</v>
      </c>
      <c r="AA23" s="202">
        <v>0.8</v>
      </c>
      <c r="AB23" s="202">
        <v>0</v>
      </c>
      <c r="AC23" s="202">
        <v>12.99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34.630000000000003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141.30000000000001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8.6999999999999993</v>
      </c>
      <c r="E24" s="202">
        <v>0</v>
      </c>
      <c r="F24" s="202">
        <v>0</v>
      </c>
      <c r="G24" s="202">
        <v>20.99</v>
      </c>
      <c r="H24" s="202">
        <v>0</v>
      </c>
      <c r="I24" s="202">
        <v>0</v>
      </c>
      <c r="J24" s="202">
        <v>27.23</v>
      </c>
      <c r="K24" s="202">
        <v>2.19</v>
      </c>
      <c r="L24" s="202">
        <v>61.97</v>
      </c>
      <c r="M24" s="202">
        <v>0.48</v>
      </c>
      <c r="N24" s="202">
        <v>1.22</v>
      </c>
      <c r="O24" s="202">
        <v>0</v>
      </c>
      <c r="P24" s="202">
        <v>1.42</v>
      </c>
      <c r="Q24" s="202">
        <v>2.96</v>
      </c>
      <c r="R24" s="202">
        <v>0.44</v>
      </c>
      <c r="S24" s="202">
        <v>0</v>
      </c>
      <c r="T24" s="202">
        <v>0</v>
      </c>
      <c r="U24" s="202">
        <v>2.12</v>
      </c>
      <c r="V24" s="202">
        <v>0.21</v>
      </c>
      <c r="W24" s="202">
        <v>0.46</v>
      </c>
      <c r="X24" s="202">
        <v>1.02</v>
      </c>
      <c r="Y24" s="202">
        <v>0</v>
      </c>
      <c r="Z24" s="202">
        <v>2.31</v>
      </c>
      <c r="AA24" s="202">
        <v>0.8</v>
      </c>
      <c r="AB24" s="202">
        <v>0</v>
      </c>
      <c r="AC24" s="202">
        <v>12.99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34.630000000000003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141.30000000000001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8.6999999999999993</v>
      </c>
      <c r="E25" s="202">
        <v>0</v>
      </c>
      <c r="F25" s="202">
        <v>0</v>
      </c>
      <c r="G25" s="202">
        <v>20.99</v>
      </c>
      <c r="H25" s="202">
        <v>0</v>
      </c>
      <c r="I25" s="202">
        <v>0</v>
      </c>
      <c r="J25" s="202">
        <v>27.23</v>
      </c>
      <c r="K25" s="202">
        <v>2.19</v>
      </c>
      <c r="L25" s="202">
        <v>71.63</v>
      </c>
      <c r="M25" s="202">
        <v>0.48</v>
      </c>
      <c r="N25" s="202">
        <v>1.22</v>
      </c>
      <c r="O25" s="202">
        <v>0</v>
      </c>
      <c r="P25" s="202">
        <v>1.42</v>
      </c>
      <c r="Q25" s="202">
        <v>2.96</v>
      </c>
      <c r="R25" s="202">
        <v>0.44</v>
      </c>
      <c r="S25" s="202">
        <v>0</v>
      </c>
      <c r="T25" s="202">
        <v>0</v>
      </c>
      <c r="U25" s="202">
        <v>2.12</v>
      </c>
      <c r="V25" s="202">
        <v>0.21</v>
      </c>
      <c r="W25" s="202">
        <v>0.46</v>
      </c>
      <c r="X25" s="202">
        <v>1.02</v>
      </c>
      <c r="Y25" s="202">
        <v>0</v>
      </c>
      <c r="Z25" s="202">
        <v>2.31</v>
      </c>
      <c r="AA25" s="202">
        <v>0.8</v>
      </c>
      <c r="AB25" s="202">
        <v>0</v>
      </c>
      <c r="AC25" s="202">
        <v>12.99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34.630000000000003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141.30000000000001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8.6999999999999993</v>
      </c>
      <c r="E26" s="202">
        <v>0</v>
      </c>
      <c r="F26" s="202">
        <v>0</v>
      </c>
      <c r="G26" s="202">
        <v>20.99</v>
      </c>
      <c r="H26" s="202">
        <v>0</v>
      </c>
      <c r="I26" s="202">
        <v>0</v>
      </c>
      <c r="J26" s="202">
        <v>27.23</v>
      </c>
      <c r="K26" s="202">
        <v>2.19</v>
      </c>
      <c r="L26" s="202">
        <v>71.63</v>
      </c>
      <c r="M26" s="202">
        <v>0.48</v>
      </c>
      <c r="N26" s="202">
        <v>1.22</v>
      </c>
      <c r="O26" s="202">
        <v>0</v>
      </c>
      <c r="P26" s="202">
        <v>1.42</v>
      </c>
      <c r="Q26" s="202">
        <v>2.96</v>
      </c>
      <c r="R26" s="202">
        <v>0.44</v>
      </c>
      <c r="S26" s="202">
        <v>0</v>
      </c>
      <c r="T26" s="202">
        <v>0</v>
      </c>
      <c r="U26" s="202">
        <v>2.12</v>
      </c>
      <c r="V26" s="202">
        <v>0.21</v>
      </c>
      <c r="W26" s="202">
        <v>0.46</v>
      </c>
      <c r="X26" s="202">
        <v>1.02</v>
      </c>
      <c r="Y26" s="202">
        <v>0</v>
      </c>
      <c r="Z26" s="202">
        <v>2.31</v>
      </c>
      <c r="AA26" s="202">
        <v>0.8</v>
      </c>
      <c r="AB26" s="202">
        <v>0</v>
      </c>
      <c r="AC26" s="202">
        <v>12.99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34.630000000000003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141.30000000000001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8.3800000000000008</v>
      </c>
      <c r="E27" s="202">
        <v>0</v>
      </c>
      <c r="F27" s="202">
        <v>0</v>
      </c>
      <c r="G27" s="202">
        <v>20.99</v>
      </c>
      <c r="H27" s="202">
        <v>0</v>
      </c>
      <c r="I27" s="202">
        <v>0</v>
      </c>
      <c r="J27" s="202">
        <v>27.23</v>
      </c>
      <c r="K27" s="202">
        <v>2.14</v>
      </c>
      <c r="L27" s="202">
        <v>110.29</v>
      </c>
      <c r="M27" s="202">
        <v>0.48</v>
      </c>
      <c r="N27" s="202">
        <v>1.22</v>
      </c>
      <c r="O27" s="202">
        <v>0</v>
      </c>
      <c r="P27" s="202">
        <v>1.42</v>
      </c>
      <c r="Q27" s="202">
        <v>2.96</v>
      </c>
      <c r="R27" s="202">
        <v>0.44</v>
      </c>
      <c r="S27" s="202">
        <v>0</v>
      </c>
      <c r="T27" s="202">
        <v>0</v>
      </c>
      <c r="U27" s="202">
        <v>2.12</v>
      </c>
      <c r="V27" s="202">
        <v>0.21</v>
      </c>
      <c r="W27" s="202">
        <v>0.46</v>
      </c>
      <c r="X27" s="202">
        <v>1.02</v>
      </c>
      <c r="Y27" s="202">
        <v>0</v>
      </c>
      <c r="Z27" s="202">
        <v>2.31</v>
      </c>
      <c r="AA27" s="202">
        <v>0.8</v>
      </c>
      <c r="AB27" s="202">
        <v>0</v>
      </c>
      <c r="AC27" s="202">
        <v>12.99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34.630000000000003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141.30000000000001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8.3800000000000008</v>
      </c>
      <c r="E28" s="202">
        <v>0</v>
      </c>
      <c r="F28" s="202">
        <v>0</v>
      </c>
      <c r="G28" s="202">
        <v>20.99</v>
      </c>
      <c r="H28" s="202">
        <v>0</v>
      </c>
      <c r="I28" s="202">
        <v>0</v>
      </c>
      <c r="J28" s="202">
        <v>27.23</v>
      </c>
      <c r="K28" s="202">
        <v>2.4500000000000002</v>
      </c>
      <c r="L28" s="202">
        <v>129.62</v>
      </c>
      <c r="M28" s="202">
        <v>0.48</v>
      </c>
      <c r="N28" s="202">
        <v>1.22</v>
      </c>
      <c r="O28" s="202">
        <v>0</v>
      </c>
      <c r="P28" s="202">
        <v>1.42</v>
      </c>
      <c r="Q28" s="202">
        <v>2.96</v>
      </c>
      <c r="R28" s="202">
        <v>0.44</v>
      </c>
      <c r="S28" s="202">
        <v>0</v>
      </c>
      <c r="T28" s="202">
        <v>0</v>
      </c>
      <c r="U28" s="202">
        <v>2.12</v>
      </c>
      <c r="V28" s="202">
        <v>0.21</v>
      </c>
      <c r="W28" s="202">
        <v>0.46</v>
      </c>
      <c r="X28" s="202">
        <v>1.02</v>
      </c>
      <c r="Y28" s="202">
        <v>0</v>
      </c>
      <c r="Z28" s="202">
        <v>2.31</v>
      </c>
      <c r="AA28" s="202">
        <v>0.8</v>
      </c>
      <c r="AB28" s="202">
        <v>0</v>
      </c>
      <c r="AC28" s="202">
        <v>12.99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34.630000000000003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141.30000000000001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8.3800000000000008</v>
      </c>
      <c r="E29" s="202">
        <v>0</v>
      </c>
      <c r="F29" s="202">
        <v>0</v>
      </c>
      <c r="G29" s="202">
        <v>20.99</v>
      </c>
      <c r="H29" s="202">
        <v>0</v>
      </c>
      <c r="I29" s="202">
        <v>0</v>
      </c>
      <c r="J29" s="202">
        <v>27.23</v>
      </c>
      <c r="K29" s="202">
        <v>2.19</v>
      </c>
      <c r="L29" s="202">
        <v>139.28</v>
      </c>
      <c r="M29" s="202">
        <v>0.48</v>
      </c>
      <c r="N29" s="202">
        <v>1.22</v>
      </c>
      <c r="O29" s="202">
        <v>0</v>
      </c>
      <c r="P29" s="202">
        <v>1.42</v>
      </c>
      <c r="Q29" s="202">
        <v>2.96</v>
      </c>
      <c r="R29" s="202">
        <v>0.44</v>
      </c>
      <c r="S29" s="202">
        <v>0</v>
      </c>
      <c r="T29" s="202">
        <v>0</v>
      </c>
      <c r="U29" s="202">
        <v>2.4</v>
      </c>
      <c r="V29" s="202">
        <v>0.21</v>
      </c>
      <c r="W29" s="202">
        <v>0.46</v>
      </c>
      <c r="X29" s="202">
        <v>1.02</v>
      </c>
      <c r="Y29" s="202">
        <v>0</v>
      </c>
      <c r="Z29" s="202">
        <v>2.31</v>
      </c>
      <c r="AA29" s="202">
        <v>0.8</v>
      </c>
      <c r="AB29" s="202">
        <v>0</v>
      </c>
      <c r="AC29" s="202">
        <v>12.99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34.630000000000003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141.30000000000001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8.3800000000000008</v>
      </c>
      <c r="E30" s="202">
        <v>0</v>
      </c>
      <c r="F30" s="202">
        <v>0</v>
      </c>
      <c r="G30" s="202">
        <v>20.99</v>
      </c>
      <c r="H30" s="202">
        <v>0</v>
      </c>
      <c r="I30" s="202">
        <v>0</v>
      </c>
      <c r="J30" s="202">
        <v>27.23</v>
      </c>
      <c r="K30" s="202">
        <v>2.19</v>
      </c>
      <c r="L30" s="202">
        <v>158.61000000000001</v>
      </c>
      <c r="M30" s="202">
        <v>0.48</v>
      </c>
      <c r="N30" s="202">
        <v>1.22</v>
      </c>
      <c r="O30" s="202">
        <v>0</v>
      </c>
      <c r="P30" s="202">
        <v>1.42</v>
      </c>
      <c r="Q30" s="202">
        <v>2.96</v>
      </c>
      <c r="R30" s="202">
        <v>0.44</v>
      </c>
      <c r="S30" s="202">
        <v>0</v>
      </c>
      <c r="T30" s="202">
        <v>0</v>
      </c>
      <c r="U30" s="202">
        <v>2.16</v>
      </c>
      <c r="V30" s="202">
        <v>0.21</v>
      </c>
      <c r="W30" s="202">
        <v>0.46</v>
      </c>
      <c r="X30" s="202">
        <v>1.02</v>
      </c>
      <c r="Y30" s="202">
        <v>0</v>
      </c>
      <c r="Z30" s="202">
        <v>2.31</v>
      </c>
      <c r="AA30" s="202">
        <v>0.8</v>
      </c>
      <c r="AB30" s="202">
        <v>0</v>
      </c>
      <c r="AC30" s="202">
        <v>12.99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34.630000000000003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141.30000000000001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8.3800000000000008</v>
      </c>
      <c r="E31" s="202">
        <v>0</v>
      </c>
      <c r="F31" s="202">
        <v>0</v>
      </c>
      <c r="G31" s="202">
        <v>20.99</v>
      </c>
      <c r="H31" s="202">
        <v>0</v>
      </c>
      <c r="I31" s="202">
        <v>0</v>
      </c>
      <c r="J31" s="202">
        <v>27.23</v>
      </c>
      <c r="K31" s="202">
        <v>2.19</v>
      </c>
      <c r="L31" s="202">
        <v>245.59</v>
      </c>
      <c r="M31" s="202">
        <v>0.48</v>
      </c>
      <c r="N31" s="202">
        <v>1.22</v>
      </c>
      <c r="O31" s="202">
        <v>0</v>
      </c>
      <c r="P31" s="202">
        <v>1.42</v>
      </c>
      <c r="Q31" s="202">
        <v>2.96</v>
      </c>
      <c r="R31" s="202">
        <v>0.44</v>
      </c>
      <c r="S31" s="202">
        <v>0</v>
      </c>
      <c r="T31" s="202">
        <v>0</v>
      </c>
      <c r="U31" s="202">
        <v>2.16</v>
      </c>
      <c r="V31" s="202">
        <v>0.21</v>
      </c>
      <c r="W31" s="202">
        <v>0.46</v>
      </c>
      <c r="X31" s="202">
        <v>1.02</v>
      </c>
      <c r="Y31" s="202">
        <v>0</v>
      </c>
      <c r="Z31" s="202">
        <v>2.31</v>
      </c>
      <c r="AA31" s="202">
        <v>0.8</v>
      </c>
      <c r="AB31" s="202">
        <v>0</v>
      </c>
      <c r="AC31" s="202">
        <v>12.99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34.630000000000003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141.30000000000001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8.3800000000000008</v>
      </c>
      <c r="E32" s="202">
        <v>0</v>
      </c>
      <c r="F32" s="202">
        <v>0</v>
      </c>
      <c r="G32" s="202">
        <v>20.99</v>
      </c>
      <c r="H32" s="202">
        <v>0</v>
      </c>
      <c r="I32" s="202">
        <v>0</v>
      </c>
      <c r="J32" s="202">
        <v>27.23</v>
      </c>
      <c r="K32" s="202">
        <v>2.19</v>
      </c>
      <c r="L32" s="202">
        <v>264.91000000000003</v>
      </c>
      <c r="M32" s="202">
        <v>0.48</v>
      </c>
      <c r="N32" s="202">
        <v>1.22</v>
      </c>
      <c r="O32" s="202">
        <v>0</v>
      </c>
      <c r="P32" s="202">
        <v>1.42</v>
      </c>
      <c r="Q32" s="202">
        <v>2.96</v>
      </c>
      <c r="R32" s="202">
        <v>0.44</v>
      </c>
      <c r="S32" s="202">
        <v>0</v>
      </c>
      <c r="T32" s="202">
        <v>0</v>
      </c>
      <c r="U32" s="202">
        <v>2.16</v>
      </c>
      <c r="V32" s="202">
        <v>0.21</v>
      </c>
      <c r="W32" s="202">
        <v>0.46</v>
      </c>
      <c r="X32" s="202">
        <v>1.02</v>
      </c>
      <c r="Y32" s="202">
        <v>0</v>
      </c>
      <c r="Z32" s="202">
        <v>2.31</v>
      </c>
      <c r="AA32" s="202">
        <v>0.8</v>
      </c>
      <c r="AB32" s="202">
        <v>0</v>
      </c>
      <c r="AC32" s="202">
        <v>12.99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34.630000000000003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141.30000000000001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8.3800000000000008</v>
      </c>
      <c r="E33" s="202">
        <v>0</v>
      </c>
      <c r="F33" s="202">
        <v>0</v>
      </c>
      <c r="G33" s="202">
        <v>20.99</v>
      </c>
      <c r="H33" s="202">
        <v>0</v>
      </c>
      <c r="I33" s="202">
        <v>0</v>
      </c>
      <c r="J33" s="202">
        <v>27.23</v>
      </c>
      <c r="K33" s="202">
        <v>2.19</v>
      </c>
      <c r="L33" s="202">
        <v>274.58</v>
      </c>
      <c r="M33" s="202">
        <v>0.48</v>
      </c>
      <c r="N33" s="202">
        <v>1.22</v>
      </c>
      <c r="O33" s="202">
        <v>0</v>
      </c>
      <c r="P33" s="202">
        <v>1.42</v>
      </c>
      <c r="Q33" s="202">
        <v>2.96</v>
      </c>
      <c r="R33" s="202">
        <v>0.44</v>
      </c>
      <c r="S33" s="202">
        <v>0</v>
      </c>
      <c r="T33" s="202">
        <v>0</v>
      </c>
      <c r="U33" s="202">
        <v>2.16</v>
      </c>
      <c r="V33" s="202">
        <v>0.21</v>
      </c>
      <c r="W33" s="202">
        <v>0.46</v>
      </c>
      <c r="X33" s="202">
        <v>1.02</v>
      </c>
      <c r="Y33" s="202">
        <v>0</v>
      </c>
      <c r="Z33" s="202">
        <v>2.31</v>
      </c>
      <c r="AA33" s="202">
        <v>0.8</v>
      </c>
      <c r="AB33" s="202">
        <v>0</v>
      </c>
      <c r="AC33" s="202">
        <v>12.99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34.630000000000003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141.30000000000001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8.3800000000000008</v>
      </c>
      <c r="E34" s="202">
        <v>0</v>
      </c>
      <c r="F34" s="202">
        <v>0</v>
      </c>
      <c r="G34" s="202">
        <v>20.99</v>
      </c>
      <c r="H34" s="202">
        <v>0</v>
      </c>
      <c r="I34" s="202">
        <v>0</v>
      </c>
      <c r="J34" s="202">
        <v>27.23</v>
      </c>
      <c r="K34" s="202">
        <v>2.19</v>
      </c>
      <c r="L34" s="202">
        <v>270.73</v>
      </c>
      <c r="M34" s="202">
        <v>0.48</v>
      </c>
      <c r="N34" s="202">
        <v>1.22</v>
      </c>
      <c r="O34" s="202">
        <v>0</v>
      </c>
      <c r="P34" s="202">
        <v>1.42</v>
      </c>
      <c r="Q34" s="202">
        <v>2.96</v>
      </c>
      <c r="R34" s="202">
        <v>0.44</v>
      </c>
      <c r="S34" s="202">
        <v>0</v>
      </c>
      <c r="T34" s="202">
        <v>0</v>
      </c>
      <c r="U34" s="202">
        <v>2.16</v>
      </c>
      <c r="V34" s="202">
        <v>0.21</v>
      </c>
      <c r="W34" s="202">
        <v>0.46</v>
      </c>
      <c r="X34" s="202">
        <v>1.02</v>
      </c>
      <c r="Y34" s="202">
        <v>0</v>
      </c>
      <c r="Z34" s="202">
        <v>2.31</v>
      </c>
      <c r="AA34" s="202">
        <v>0.8</v>
      </c>
      <c r="AB34" s="202">
        <v>0</v>
      </c>
      <c r="AC34" s="202">
        <v>12.99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34.630000000000003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141.30000000000001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8.3800000000000008</v>
      </c>
      <c r="E35" s="202">
        <v>0</v>
      </c>
      <c r="F35" s="202">
        <v>0</v>
      </c>
      <c r="G35" s="202">
        <v>20.99</v>
      </c>
      <c r="H35" s="202">
        <v>0</v>
      </c>
      <c r="I35" s="202">
        <v>0</v>
      </c>
      <c r="J35" s="202">
        <v>27.23</v>
      </c>
      <c r="K35" s="202">
        <v>2.19</v>
      </c>
      <c r="L35" s="202">
        <v>264.08</v>
      </c>
      <c r="M35" s="202">
        <v>0.48</v>
      </c>
      <c r="N35" s="202">
        <v>1.22</v>
      </c>
      <c r="O35" s="202">
        <v>0</v>
      </c>
      <c r="P35" s="202">
        <v>1.42</v>
      </c>
      <c r="Q35" s="202">
        <v>2.96</v>
      </c>
      <c r="R35" s="202">
        <v>6.09</v>
      </c>
      <c r="S35" s="202">
        <v>0</v>
      </c>
      <c r="T35" s="202">
        <v>0</v>
      </c>
      <c r="U35" s="202">
        <v>2.16</v>
      </c>
      <c r="V35" s="202">
        <v>2.99</v>
      </c>
      <c r="W35" s="202">
        <v>0.46</v>
      </c>
      <c r="X35" s="202">
        <v>1.02</v>
      </c>
      <c r="Y35" s="202">
        <v>0</v>
      </c>
      <c r="Z35" s="202">
        <v>49.57</v>
      </c>
      <c r="AA35" s="202">
        <v>2.62</v>
      </c>
      <c r="AB35" s="202">
        <v>0</v>
      </c>
      <c r="AC35" s="202">
        <v>12.99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34.630000000000003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141.30000000000001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8.3800000000000008</v>
      </c>
      <c r="E36" s="202">
        <v>0</v>
      </c>
      <c r="F36" s="202">
        <v>0</v>
      </c>
      <c r="G36" s="202">
        <v>20.99</v>
      </c>
      <c r="H36" s="202">
        <v>0</v>
      </c>
      <c r="I36" s="202">
        <v>0</v>
      </c>
      <c r="J36" s="202">
        <v>27.23</v>
      </c>
      <c r="K36" s="202">
        <v>2.19</v>
      </c>
      <c r="L36" s="202">
        <v>263.43</v>
      </c>
      <c r="M36" s="202">
        <v>0.48</v>
      </c>
      <c r="N36" s="202">
        <v>1.22</v>
      </c>
      <c r="O36" s="202">
        <v>0</v>
      </c>
      <c r="P36" s="202">
        <v>1.42</v>
      </c>
      <c r="Q36" s="202">
        <v>2.96</v>
      </c>
      <c r="R36" s="202">
        <v>6.09</v>
      </c>
      <c r="S36" s="202">
        <v>0</v>
      </c>
      <c r="T36" s="202">
        <v>0</v>
      </c>
      <c r="U36" s="202">
        <v>2.16</v>
      </c>
      <c r="V36" s="202">
        <v>2.99</v>
      </c>
      <c r="W36" s="202">
        <v>0.46</v>
      </c>
      <c r="X36" s="202">
        <v>1.02</v>
      </c>
      <c r="Y36" s="202">
        <v>0</v>
      </c>
      <c r="Z36" s="202">
        <v>49.57</v>
      </c>
      <c r="AA36" s="202">
        <v>2.62</v>
      </c>
      <c r="AB36" s="202">
        <v>0</v>
      </c>
      <c r="AC36" s="202">
        <v>12.99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34.630000000000003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141.30000000000001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8.3800000000000008</v>
      </c>
      <c r="E37" s="202">
        <v>0</v>
      </c>
      <c r="F37" s="202">
        <v>0</v>
      </c>
      <c r="G37" s="202">
        <v>20.99</v>
      </c>
      <c r="H37" s="202">
        <v>0</v>
      </c>
      <c r="I37" s="202">
        <v>0</v>
      </c>
      <c r="J37" s="202">
        <v>27.23</v>
      </c>
      <c r="K37" s="202">
        <v>2.19</v>
      </c>
      <c r="L37" s="202">
        <v>263.43</v>
      </c>
      <c r="M37" s="202">
        <v>0.48</v>
      </c>
      <c r="N37" s="202">
        <v>1.22</v>
      </c>
      <c r="O37" s="202">
        <v>0</v>
      </c>
      <c r="P37" s="202">
        <v>1.42</v>
      </c>
      <c r="Q37" s="202">
        <v>2.96</v>
      </c>
      <c r="R37" s="202">
        <v>6.09</v>
      </c>
      <c r="S37" s="202">
        <v>0</v>
      </c>
      <c r="T37" s="202">
        <v>0</v>
      </c>
      <c r="U37" s="202">
        <v>2.16</v>
      </c>
      <c r="V37" s="202">
        <v>2.99</v>
      </c>
      <c r="W37" s="202">
        <v>0.46</v>
      </c>
      <c r="X37" s="202">
        <v>1.02</v>
      </c>
      <c r="Y37" s="202">
        <v>0</v>
      </c>
      <c r="Z37" s="202">
        <v>49.57</v>
      </c>
      <c r="AA37" s="202">
        <v>1.43</v>
      </c>
      <c r="AB37" s="202">
        <v>0</v>
      </c>
      <c r="AC37" s="202">
        <v>12.99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34.630000000000003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141.30000000000001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8.3800000000000008</v>
      </c>
      <c r="E38" s="202">
        <v>0</v>
      </c>
      <c r="F38" s="202">
        <v>0</v>
      </c>
      <c r="G38" s="202">
        <v>20.99</v>
      </c>
      <c r="H38" s="202">
        <v>0</v>
      </c>
      <c r="I38" s="202">
        <v>0</v>
      </c>
      <c r="J38" s="202">
        <v>27.23</v>
      </c>
      <c r="K38" s="202">
        <v>2.19</v>
      </c>
      <c r="L38" s="202">
        <v>263.43</v>
      </c>
      <c r="M38" s="202">
        <v>0.48</v>
      </c>
      <c r="N38" s="202">
        <v>1.22</v>
      </c>
      <c r="O38" s="202">
        <v>0</v>
      </c>
      <c r="P38" s="202">
        <v>1.42</v>
      </c>
      <c r="Q38" s="202">
        <v>2.96</v>
      </c>
      <c r="R38" s="202">
        <v>6.09</v>
      </c>
      <c r="S38" s="202">
        <v>0</v>
      </c>
      <c r="T38" s="202">
        <v>0</v>
      </c>
      <c r="U38" s="202">
        <v>2.16</v>
      </c>
      <c r="V38" s="202">
        <v>2.99</v>
      </c>
      <c r="W38" s="202">
        <v>0.46</v>
      </c>
      <c r="X38" s="202">
        <v>1.02</v>
      </c>
      <c r="Y38" s="202">
        <v>0</v>
      </c>
      <c r="Z38" s="202">
        <v>58.62</v>
      </c>
      <c r="AA38" s="202">
        <v>1.43</v>
      </c>
      <c r="AB38" s="202">
        <v>0</v>
      </c>
      <c r="AC38" s="202">
        <v>12.99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34.630000000000003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141.30000000000001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8.3800000000000008</v>
      </c>
      <c r="E39" s="202">
        <v>0</v>
      </c>
      <c r="F39" s="202">
        <v>0</v>
      </c>
      <c r="G39" s="202">
        <v>20.99</v>
      </c>
      <c r="H39" s="202">
        <v>0</v>
      </c>
      <c r="I39" s="202">
        <v>0</v>
      </c>
      <c r="J39" s="202">
        <v>27.23</v>
      </c>
      <c r="K39" s="202">
        <v>2.19</v>
      </c>
      <c r="L39" s="202">
        <v>263.43</v>
      </c>
      <c r="M39" s="202">
        <v>0.48</v>
      </c>
      <c r="N39" s="202">
        <v>1.22</v>
      </c>
      <c r="O39" s="202">
        <v>0</v>
      </c>
      <c r="P39" s="202">
        <v>1.42</v>
      </c>
      <c r="Q39" s="202">
        <v>2.96</v>
      </c>
      <c r="R39" s="202">
        <v>6.09</v>
      </c>
      <c r="S39" s="202">
        <v>0</v>
      </c>
      <c r="T39" s="202">
        <v>0</v>
      </c>
      <c r="U39" s="202">
        <v>2.16</v>
      </c>
      <c r="V39" s="202">
        <v>2.99</v>
      </c>
      <c r="W39" s="202">
        <v>6.46</v>
      </c>
      <c r="X39" s="202">
        <v>14.21</v>
      </c>
      <c r="Y39" s="202">
        <v>0</v>
      </c>
      <c r="Z39" s="202">
        <v>58.62</v>
      </c>
      <c r="AA39" s="202">
        <v>19.93</v>
      </c>
      <c r="AB39" s="202">
        <v>0</v>
      </c>
      <c r="AC39" s="202">
        <v>12.99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35.01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138.58000000000001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8.3800000000000008</v>
      </c>
      <c r="E40" s="202">
        <v>0</v>
      </c>
      <c r="F40" s="202">
        <v>0</v>
      </c>
      <c r="G40" s="202">
        <v>20.99</v>
      </c>
      <c r="H40" s="202">
        <v>0</v>
      </c>
      <c r="I40" s="202">
        <v>0</v>
      </c>
      <c r="J40" s="202">
        <v>27.23</v>
      </c>
      <c r="K40" s="202">
        <v>2.19</v>
      </c>
      <c r="L40" s="202">
        <v>263.43</v>
      </c>
      <c r="M40" s="202">
        <v>0.48</v>
      </c>
      <c r="N40" s="202">
        <v>1.22</v>
      </c>
      <c r="O40" s="202">
        <v>0</v>
      </c>
      <c r="P40" s="202">
        <v>1.42</v>
      </c>
      <c r="Q40" s="202">
        <v>2.96</v>
      </c>
      <c r="R40" s="202">
        <v>6.09</v>
      </c>
      <c r="S40" s="202">
        <v>0</v>
      </c>
      <c r="T40" s="202">
        <v>0</v>
      </c>
      <c r="U40" s="202">
        <v>2.16</v>
      </c>
      <c r="V40" s="202">
        <v>2.99</v>
      </c>
      <c r="W40" s="202">
        <v>6.46</v>
      </c>
      <c r="X40" s="202">
        <v>14.21</v>
      </c>
      <c r="Y40" s="202">
        <v>0</v>
      </c>
      <c r="Z40" s="202">
        <v>58.62</v>
      </c>
      <c r="AA40" s="202">
        <v>19.93</v>
      </c>
      <c r="AB40" s="202">
        <v>0</v>
      </c>
      <c r="AC40" s="202">
        <v>13.3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35.01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138.58000000000001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8.3800000000000008</v>
      </c>
      <c r="E41" s="202">
        <v>0</v>
      </c>
      <c r="F41" s="202">
        <v>0</v>
      </c>
      <c r="G41" s="202">
        <v>20.99</v>
      </c>
      <c r="H41" s="202">
        <v>0</v>
      </c>
      <c r="I41" s="202">
        <v>0</v>
      </c>
      <c r="J41" s="202">
        <v>27.23</v>
      </c>
      <c r="K41" s="202">
        <v>2.19</v>
      </c>
      <c r="L41" s="202">
        <v>263.43</v>
      </c>
      <c r="M41" s="202">
        <v>0.48</v>
      </c>
      <c r="N41" s="202">
        <v>1.22</v>
      </c>
      <c r="O41" s="202">
        <v>0</v>
      </c>
      <c r="P41" s="202">
        <v>1.42</v>
      </c>
      <c r="Q41" s="202">
        <v>2.96</v>
      </c>
      <c r="R41" s="202">
        <v>6.09</v>
      </c>
      <c r="S41" s="202">
        <v>0</v>
      </c>
      <c r="T41" s="202">
        <v>0</v>
      </c>
      <c r="U41" s="202">
        <v>2.16</v>
      </c>
      <c r="V41" s="202">
        <v>2.99</v>
      </c>
      <c r="W41" s="202">
        <v>6.46</v>
      </c>
      <c r="X41" s="202">
        <v>14.21</v>
      </c>
      <c r="Y41" s="202">
        <v>0</v>
      </c>
      <c r="Z41" s="202">
        <v>58.62</v>
      </c>
      <c r="AA41" s="202">
        <v>19.93</v>
      </c>
      <c r="AB41" s="202">
        <v>0</v>
      </c>
      <c r="AC41" s="202">
        <v>13.3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35.01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138.58000000000001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8.3800000000000008</v>
      </c>
      <c r="E42" s="202">
        <v>0</v>
      </c>
      <c r="F42" s="202">
        <v>0</v>
      </c>
      <c r="G42" s="202">
        <v>20.99</v>
      </c>
      <c r="H42" s="202">
        <v>0</v>
      </c>
      <c r="I42" s="202">
        <v>0</v>
      </c>
      <c r="J42" s="202">
        <v>27.23</v>
      </c>
      <c r="K42" s="202">
        <v>2.19</v>
      </c>
      <c r="L42" s="202">
        <v>263.43</v>
      </c>
      <c r="M42" s="202">
        <v>0.48</v>
      </c>
      <c r="N42" s="202">
        <v>1.22</v>
      </c>
      <c r="O42" s="202">
        <v>0</v>
      </c>
      <c r="P42" s="202">
        <v>1.42</v>
      </c>
      <c r="Q42" s="202">
        <v>2.96</v>
      </c>
      <c r="R42" s="202">
        <v>6.09</v>
      </c>
      <c r="S42" s="202">
        <v>0</v>
      </c>
      <c r="T42" s="202">
        <v>0</v>
      </c>
      <c r="U42" s="202">
        <v>2.16</v>
      </c>
      <c r="V42" s="202">
        <v>2.99</v>
      </c>
      <c r="W42" s="202">
        <v>6.46</v>
      </c>
      <c r="X42" s="202">
        <v>14.21</v>
      </c>
      <c r="Y42" s="202">
        <v>0</v>
      </c>
      <c r="Z42" s="202">
        <v>58.62</v>
      </c>
      <c r="AA42" s="202">
        <v>19.93</v>
      </c>
      <c r="AB42" s="202">
        <v>0</v>
      </c>
      <c r="AC42" s="202">
        <v>13.3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35.01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138.58000000000001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8.31</v>
      </c>
      <c r="E43" s="202">
        <v>0</v>
      </c>
      <c r="F43" s="202">
        <v>0</v>
      </c>
      <c r="G43" s="202">
        <v>20.66</v>
      </c>
      <c r="H43" s="202">
        <v>0</v>
      </c>
      <c r="I43" s="202">
        <v>0</v>
      </c>
      <c r="J43" s="202">
        <v>27.23</v>
      </c>
      <c r="K43" s="202">
        <v>2.14</v>
      </c>
      <c r="L43" s="202">
        <v>263.43</v>
      </c>
      <c r="M43" s="202">
        <v>0.48</v>
      </c>
      <c r="N43" s="202">
        <v>1.22</v>
      </c>
      <c r="O43" s="202">
        <v>0</v>
      </c>
      <c r="P43" s="202">
        <v>1.42</v>
      </c>
      <c r="Q43" s="202">
        <v>2.96</v>
      </c>
      <c r="R43" s="202">
        <v>6.09</v>
      </c>
      <c r="S43" s="202">
        <v>0</v>
      </c>
      <c r="T43" s="202">
        <v>0</v>
      </c>
      <c r="U43" s="202">
        <v>2.16</v>
      </c>
      <c r="V43" s="202">
        <v>2.99</v>
      </c>
      <c r="W43" s="202">
        <v>6.46</v>
      </c>
      <c r="X43" s="202">
        <v>14.21</v>
      </c>
      <c r="Y43" s="202">
        <v>0</v>
      </c>
      <c r="Z43" s="202">
        <v>58.62</v>
      </c>
      <c r="AA43" s="202">
        <v>19.93</v>
      </c>
      <c r="AB43" s="202">
        <v>0</v>
      </c>
      <c r="AC43" s="202">
        <v>13.3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35.01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138.58000000000001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8.31</v>
      </c>
      <c r="E44" s="202">
        <v>0</v>
      </c>
      <c r="F44" s="202">
        <v>0</v>
      </c>
      <c r="G44" s="202">
        <v>20.66</v>
      </c>
      <c r="H44" s="202">
        <v>0</v>
      </c>
      <c r="I44" s="202">
        <v>0</v>
      </c>
      <c r="J44" s="202">
        <v>27.23</v>
      </c>
      <c r="K44" s="202">
        <v>2.14</v>
      </c>
      <c r="L44" s="202">
        <v>263.43</v>
      </c>
      <c r="M44" s="202">
        <v>0.48</v>
      </c>
      <c r="N44" s="202">
        <v>1.22</v>
      </c>
      <c r="O44" s="202">
        <v>0</v>
      </c>
      <c r="P44" s="202">
        <v>1.42</v>
      </c>
      <c r="Q44" s="202">
        <v>2.96</v>
      </c>
      <c r="R44" s="202">
        <v>6.09</v>
      </c>
      <c r="S44" s="202">
        <v>0</v>
      </c>
      <c r="T44" s="202">
        <v>0</v>
      </c>
      <c r="U44" s="202">
        <v>2.16</v>
      </c>
      <c r="V44" s="202">
        <v>2.99</v>
      </c>
      <c r="W44" s="202">
        <v>6.46</v>
      </c>
      <c r="X44" s="202">
        <v>14.21</v>
      </c>
      <c r="Y44" s="202">
        <v>0</v>
      </c>
      <c r="Z44" s="202">
        <v>58.62</v>
      </c>
      <c r="AA44" s="202">
        <v>19.93</v>
      </c>
      <c r="AB44" s="202">
        <v>0</v>
      </c>
      <c r="AC44" s="202">
        <v>13.3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35.01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138.58000000000001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8.31</v>
      </c>
      <c r="E45" s="202">
        <v>0</v>
      </c>
      <c r="F45" s="202">
        <v>0</v>
      </c>
      <c r="G45" s="202">
        <v>20.66</v>
      </c>
      <c r="H45" s="202">
        <v>0</v>
      </c>
      <c r="I45" s="202">
        <v>0</v>
      </c>
      <c r="J45" s="202">
        <v>27.23</v>
      </c>
      <c r="K45" s="202">
        <v>2.14</v>
      </c>
      <c r="L45" s="202">
        <v>263.43</v>
      </c>
      <c r="M45" s="202">
        <v>0.48</v>
      </c>
      <c r="N45" s="202">
        <v>1.22</v>
      </c>
      <c r="O45" s="202">
        <v>0</v>
      </c>
      <c r="P45" s="202">
        <v>1.42</v>
      </c>
      <c r="Q45" s="202">
        <v>2.96</v>
      </c>
      <c r="R45" s="202">
        <v>6.09</v>
      </c>
      <c r="S45" s="202">
        <v>0</v>
      </c>
      <c r="T45" s="202">
        <v>0</v>
      </c>
      <c r="U45" s="202">
        <v>2.16</v>
      </c>
      <c r="V45" s="202">
        <v>2.99</v>
      </c>
      <c r="W45" s="202">
        <v>6.46</v>
      </c>
      <c r="X45" s="202">
        <v>14.21</v>
      </c>
      <c r="Y45" s="202">
        <v>0</v>
      </c>
      <c r="Z45" s="202">
        <v>58.62</v>
      </c>
      <c r="AA45" s="202">
        <v>19.93</v>
      </c>
      <c r="AB45" s="202">
        <v>0</v>
      </c>
      <c r="AC45" s="202">
        <v>13.3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35.01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138.58000000000001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8.31</v>
      </c>
      <c r="E46" s="202">
        <v>0</v>
      </c>
      <c r="F46" s="202">
        <v>0</v>
      </c>
      <c r="G46" s="202">
        <v>20.66</v>
      </c>
      <c r="H46" s="202">
        <v>0</v>
      </c>
      <c r="I46" s="202">
        <v>0</v>
      </c>
      <c r="J46" s="202">
        <v>27.23</v>
      </c>
      <c r="K46" s="202">
        <v>2.14</v>
      </c>
      <c r="L46" s="202">
        <v>263.43</v>
      </c>
      <c r="M46" s="202">
        <v>0.48</v>
      </c>
      <c r="N46" s="202">
        <v>1.22</v>
      </c>
      <c r="O46" s="202">
        <v>0</v>
      </c>
      <c r="P46" s="202">
        <v>1.42</v>
      </c>
      <c r="Q46" s="202">
        <v>2.96</v>
      </c>
      <c r="R46" s="202">
        <v>6.09</v>
      </c>
      <c r="S46" s="202">
        <v>0</v>
      </c>
      <c r="T46" s="202">
        <v>0</v>
      </c>
      <c r="U46" s="202">
        <v>2.16</v>
      </c>
      <c r="V46" s="202">
        <v>2.99</v>
      </c>
      <c r="W46" s="202">
        <v>6.46</v>
      </c>
      <c r="X46" s="202">
        <v>14.21</v>
      </c>
      <c r="Y46" s="202">
        <v>0</v>
      </c>
      <c r="Z46" s="202">
        <v>58.62</v>
      </c>
      <c r="AA46" s="202">
        <v>19.93</v>
      </c>
      <c r="AB46" s="202">
        <v>0</v>
      </c>
      <c r="AC46" s="202">
        <v>13.3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35.01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138.58000000000001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8.31</v>
      </c>
      <c r="E47" s="202">
        <v>0</v>
      </c>
      <c r="F47" s="202">
        <v>0</v>
      </c>
      <c r="G47" s="202">
        <v>20.66</v>
      </c>
      <c r="H47" s="202">
        <v>0</v>
      </c>
      <c r="I47" s="202">
        <v>0</v>
      </c>
      <c r="J47" s="202">
        <v>27.23</v>
      </c>
      <c r="K47" s="202">
        <v>2.12</v>
      </c>
      <c r="L47" s="202">
        <v>262.44</v>
      </c>
      <c r="M47" s="202">
        <v>0.48</v>
      </c>
      <c r="N47" s="202">
        <v>1.22</v>
      </c>
      <c r="O47" s="202">
        <v>0</v>
      </c>
      <c r="P47" s="202">
        <v>19.149999999999999</v>
      </c>
      <c r="Q47" s="202">
        <v>2.77</v>
      </c>
      <c r="R47" s="202">
        <v>6.09</v>
      </c>
      <c r="S47" s="202">
        <v>0</v>
      </c>
      <c r="T47" s="202">
        <v>0</v>
      </c>
      <c r="U47" s="202">
        <v>2.16</v>
      </c>
      <c r="V47" s="202">
        <v>2.99</v>
      </c>
      <c r="W47" s="202">
        <v>6.46</v>
      </c>
      <c r="X47" s="202">
        <v>14.21</v>
      </c>
      <c r="Y47" s="202">
        <v>0</v>
      </c>
      <c r="Z47" s="202">
        <v>58.49</v>
      </c>
      <c r="AA47" s="202">
        <v>19.88</v>
      </c>
      <c r="AB47" s="202">
        <v>0</v>
      </c>
      <c r="AC47" s="202">
        <v>13.3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35.01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138.58000000000001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8.31</v>
      </c>
      <c r="E48" s="202">
        <v>0</v>
      </c>
      <c r="F48" s="202">
        <v>0</v>
      </c>
      <c r="G48" s="202">
        <v>20.66</v>
      </c>
      <c r="H48" s="202">
        <v>0</v>
      </c>
      <c r="I48" s="202">
        <v>0</v>
      </c>
      <c r="J48" s="202">
        <v>27.23</v>
      </c>
      <c r="K48" s="202">
        <v>2.12</v>
      </c>
      <c r="L48" s="202">
        <v>262.44</v>
      </c>
      <c r="M48" s="202">
        <v>0.48</v>
      </c>
      <c r="N48" s="202">
        <v>1.22</v>
      </c>
      <c r="O48" s="202">
        <v>0</v>
      </c>
      <c r="P48" s="202">
        <v>19.149999999999999</v>
      </c>
      <c r="Q48" s="202">
        <v>2.77</v>
      </c>
      <c r="R48" s="202">
        <v>6.09</v>
      </c>
      <c r="S48" s="202">
        <v>0</v>
      </c>
      <c r="T48" s="202">
        <v>0</v>
      </c>
      <c r="U48" s="202">
        <v>2.16</v>
      </c>
      <c r="V48" s="202">
        <v>2.99</v>
      </c>
      <c r="W48" s="202">
        <v>6.46</v>
      </c>
      <c r="X48" s="202">
        <v>14.21</v>
      </c>
      <c r="Y48" s="202">
        <v>0</v>
      </c>
      <c r="Z48" s="202">
        <v>58.49</v>
      </c>
      <c r="AA48" s="202">
        <v>19.88</v>
      </c>
      <c r="AB48" s="202">
        <v>0</v>
      </c>
      <c r="AC48" s="202">
        <v>13.3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35.01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138.58000000000001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8.31</v>
      </c>
      <c r="E49" s="202">
        <v>0</v>
      </c>
      <c r="F49" s="202">
        <v>0</v>
      </c>
      <c r="G49" s="202">
        <v>20.66</v>
      </c>
      <c r="H49" s="202">
        <v>0</v>
      </c>
      <c r="I49" s="202">
        <v>0</v>
      </c>
      <c r="J49" s="202">
        <v>27.23</v>
      </c>
      <c r="K49" s="202">
        <v>2.12</v>
      </c>
      <c r="L49" s="202">
        <v>262.44</v>
      </c>
      <c r="M49" s="202">
        <v>0.48</v>
      </c>
      <c r="N49" s="202">
        <v>1.22</v>
      </c>
      <c r="O49" s="202">
        <v>0</v>
      </c>
      <c r="P49" s="202">
        <v>19.149999999999999</v>
      </c>
      <c r="Q49" s="202">
        <v>2.77</v>
      </c>
      <c r="R49" s="202">
        <v>6.09</v>
      </c>
      <c r="S49" s="202">
        <v>0</v>
      </c>
      <c r="T49" s="202">
        <v>0</v>
      </c>
      <c r="U49" s="202">
        <v>2.16</v>
      </c>
      <c r="V49" s="202">
        <v>2.99</v>
      </c>
      <c r="W49" s="202">
        <v>6.46</v>
      </c>
      <c r="X49" s="202">
        <v>14.21</v>
      </c>
      <c r="Y49" s="202">
        <v>0</v>
      </c>
      <c r="Z49" s="202">
        <v>58.62</v>
      </c>
      <c r="AA49" s="202">
        <v>19.940000000000001</v>
      </c>
      <c r="AB49" s="202">
        <v>0</v>
      </c>
      <c r="AC49" s="202">
        <v>13.3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35.01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138.58000000000001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8.31</v>
      </c>
      <c r="E50" s="202">
        <v>0</v>
      </c>
      <c r="F50" s="202">
        <v>0</v>
      </c>
      <c r="G50" s="202">
        <v>20.66</v>
      </c>
      <c r="H50" s="202">
        <v>0</v>
      </c>
      <c r="I50" s="202">
        <v>0</v>
      </c>
      <c r="J50" s="202">
        <v>27.23</v>
      </c>
      <c r="K50" s="202">
        <v>2.12</v>
      </c>
      <c r="L50" s="202">
        <v>262.44</v>
      </c>
      <c r="M50" s="202">
        <v>0.48</v>
      </c>
      <c r="N50" s="202">
        <v>1.22</v>
      </c>
      <c r="O50" s="202">
        <v>0</v>
      </c>
      <c r="P50" s="202">
        <v>19.149999999999999</v>
      </c>
      <c r="Q50" s="202">
        <v>2.77</v>
      </c>
      <c r="R50" s="202">
        <v>6.09</v>
      </c>
      <c r="S50" s="202">
        <v>0</v>
      </c>
      <c r="T50" s="202">
        <v>0</v>
      </c>
      <c r="U50" s="202">
        <v>2.16</v>
      </c>
      <c r="V50" s="202">
        <v>2.99</v>
      </c>
      <c r="W50" s="202">
        <v>6.46</v>
      </c>
      <c r="X50" s="202">
        <v>14.21</v>
      </c>
      <c r="Y50" s="202">
        <v>0</v>
      </c>
      <c r="Z50" s="202">
        <v>58.62</v>
      </c>
      <c r="AA50" s="202">
        <v>19.940000000000001</v>
      </c>
      <c r="AB50" s="202">
        <v>0</v>
      </c>
      <c r="AC50" s="202">
        <v>13.3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35.01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138.58000000000001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8.2200000000000006</v>
      </c>
      <c r="E51" s="202">
        <v>0</v>
      </c>
      <c r="F51" s="202">
        <v>0</v>
      </c>
      <c r="G51" s="202">
        <v>20.66</v>
      </c>
      <c r="H51" s="202">
        <v>0</v>
      </c>
      <c r="I51" s="202">
        <v>0</v>
      </c>
      <c r="J51" s="202">
        <v>27.23</v>
      </c>
      <c r="K51" s="202">
        <v>2.12</v>
      </c>
      <c r="L51" s="202">
        <v>262.44</v>
      </c>
      <c r="M51" s="202">
        <v>0.48</v>
      </c>
      <c r="N51" s="202">
        <v>1.22</v>
      </c>
      <c r="O51" s="202">
        <v>0</v>
      </c>
      <c r="P51" s="202">
        <v>19.149999999999999</v>
      </c>
      <c r="Q51" s="202">
        <v>2.77</v>
      </c>
      <c r="R51" s="202">
        <v>6.09</v>
      </c>
      <c r="S51" s="202">
        <v>0</v>
      </c>
      <c r="T51" s="202">
        <v>0</v>
      </c>
      <c r="U51" s="202">
        <v>2.0299999999999998</v>
      </c>
      <c r="V51" s="202">
        <v>2.99</v>
      </c>
      <c r="W51" s="202">
        <v>6.46</v>
      </c>
      <c r="X51" s="202">
        <v>14.21</v>
      </c>
      <c r="Y51" s="202">
        <v>0</v>
      </c>
      <c r="Z51" s="202">
        <v>58.62</v>
      </c>
      <c r="AA51" s="202">
        <v>19.940000000000001</v>
      </c>
      <c r="AB51" s="202">
        <v>0</v>
      </c>
      <c r="AC51" s="202">
        <v>13.3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35.619999999999997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133.13999999999999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8.2200000000000006</v>
      </c>
      <c r="E52" s="202">
        <v>0</v>
      </c>
      <c r="F52" s="202">
        <v>0</v>
      </c>
      <c r="G52" s="202">
        <v>20.66</v>
      </c>
      <c r="H52" s="202">
        <v>0</v>
      </c>
      <c r="I52" s="202">
        <v>0</v>
      </c>
      <c r="J52" s="202">
        <v>27.23</v>
      </c>
      <c r="K52" s="202">
        <v>2.12</v>
      </c>
      <c r="L52" s="202">
        <v>262.44</v>
      </c>
      <c r="M52" s="202">
        <v>0.48</v>
      </c>
      <c r="N52" s="202">
        <v>1.22</v>
      </c>
      <c r="O52" s="202">
        <v>0</v>
      </c>
      <c r="P52" s="202">
        <v>19.149999999999999</v>
      </c>
      <c r="Q52" s="202">
        <v>2.77</v>
      </c>
      <c r="R52" s="202">
        <v>6.09</v>
      </c>
      <c r="S52" s="202">
        <v>0</v>
      </c>
      <c r="T52" s="202">
        <v>0</v>
      </c>
      <c r="U52" s="202">
        <v>1.93</v>
      </c>
      <c r="V52" s="202">
        <v>2.99</v>
      </c>
      <c r="W52" s="202">
        <v>6.46</v>
      </c>
      <c r="X52" s="202">
        <v>14.21</v>
      </c>
      <c r="Y52" s="202">
        <v>0</v>
      </c>
      <c r="Z52" s="202">
        <v>58.62</v>
      </c>
      <c r="AA52" s="202">
        <v>19.940000000000001</v>
      </c>
      <c r="AB52" s="202">
        <v>0</v>
      </c>
      <c r="AC52" s="202">
        <v>13.3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35.619999999999997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133.13999999999999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8.2200000000000006</v>
      </c>
      <c r="E53" s="202">
        <v>0</v>
      </c>
      <c r="F53" s="202">
        <v>0</v>
      </c>
      <c r="G53" s="202">
        <v>20.66</v>
      </c>
      <c r="H53" s="202">
        <v>0</v>
      </c>
      <c r="I53" s="202">
        <v>0</v>
      </c>
      <c r="J53" s="202">
        <v>27.23</v>
      </c>
      <c r="K53" s="202">
        <v>2.12</v>
      </c>
      <c r="L53" s="202">
        <v>262.44</v>
      </c>
      <c r="M53" s="202">
        <v>0.48</v>
      </c>
      <c r="N53" s="202">
        <v>1.22</v>
      </c>
      <c r="O53" s="202">
        <v>0</v>
      </c>
      <c r="P53" s="202">
        <v>19.149999999999999</v>
      </c>
      <c r="Q53" s="202">
        <v>2.77</v>
      </c>
      <c r="R53" s="202">
        <v>6.09</v>
      </c>
      <c r="S53" s="202">
        <v>0</v>
      </c>
      <c r="T53" s="202">
        <v>0</v>
      </c>
      <c r="U53" s="202">
        <v>1.8</v>
      </c>
      <c r="V53" s="202">
        <v>2.99</v>
      </c>
      <c r="W53" s="202">
        <v>6.46</v>
      </c>
      <c r="X53" s="202">
        <v>14.21</v>
      </c>
      <c r="Y53" s="202">
        <v>0</v>
      </c>
      <c r="Z53" s="202">
        <v>58.62</v>
      </c>
      <c r="AA53" s="202">
        <v>19.940000000000001</v>
      </c>
      <c r="AB53" s="202">
        <v>0</v>
      </c>
      <c r="AC53" s="202">
        <v>23.74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35.619999999999997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133.13999999999999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8.2200000000000006</v>
      </c>
      <c r="E54" s="202">
        <v>0</v>
      </c>
      <c r="F54" s="202">
        <v>0</v>
      </c>
      <c r="G54" s="202">
        <v>20.66</v>
      </c>
      <c r="H54" s="202">
        <v>0</v>
      </c>
      <c r="I54" s="202">
        <v>0</v>
      </c>
      <c r="J54" s="202">
        <v>27.23</v>
      </c>
      <c r="K54" s="202">
        <v>2.12</v>
      </c>
      <c r="L54" s="202">
        <v>262.44</v>
      </c>
      <c r="M54" s="202">
        <v>0.48</v>
      </c>
      <c r="N54" s="202">
        <v>1.22</v>
      </c>
      <c r="O54" s="202">
        <v>0</v>
      </c>
      <c r="P54" s="202">
        <v>19.149999999999999</v>
      </c>
      <c r="Q54" s="202">
        <v>2.77</v>
      </c>
      <c r="R54" s="202">
        <v>6.09</v>
      </c>
      <c r="S54" s="202">
        <v>0</v>
      </c>
      <c r="T54" s="202">
        <v>0</v>
      </c>
      <c r="U54" s="202">
        <v>1.8</v>
      </c>
      <c r="V54" s="202">
        <v>2.99</v>
      </c>
      <c r="W54" s="202">
        <v>6.46</v>
      </c>
      <c r="X54" s="202">
        <v>14.21</v>
      </c>
      <c r="Y54" s="202">
        <v>0</v>
      </c>
      <c r="Z54" s="202">
        <v>58.62</v>
      </c>
      <c r="AA54" s="202">
        <v>19.940000000000001</v>
      </c>
      <c r="AB54" s="202">
        <v>0</v>
      </c>
      <c r="AC54" s="202">
        <v>23.74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35.619999999999997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133.13999999999999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8.2200000000000006</v>
      </c>
      <c r="E55" s="202">
        <v>0</v>
      </c>
      <c r="F55" s="202">
        <v>0</v>
      </c>
      <c r="G55" s="202">
        <v>20.66</v>
      </c>
      <c r="H55" s="202">
        <v>0</v>
      </c>
      <c r="I55" s="202">
        <v>0</v>
      </c>
      <c r="J55" s="202">
        <v>27.23</v>
      </c>
      <c r="K55" s="202">
        <v>2.12</v>
      </c>
      <c r="L55" s="202">
        <v>262.44</v>
      </c>
      <c r="M55" s="202">
        <v>0.48</v>
      </c>
      <c r="N55" s="202">
        <v>1.22</v>
      </c>
      <c r="O55" s="202">
        <v>0</v>
      </c>
      <c r="P55" s="202">
        <v>1.6</v>
      </c>
      <c r="Q55" s="202">
        <v>2.77</v>
      </c>
      <c r="R55" s="202">
        <v>6.09</v>
      </c>
      <c r="S55" s="202">
        <v>0</v>
      </c>
      <c r="T55" s="202">
        <v>0</v>
      </c>
      <c r="U55" s="202">
        <v>1.8</v>
      </c>
      <c r="V55" s="202">
        <v>2.99</v>
      </c>
      <c r="W55" s="202">
        <v>0.46</v>
      </c>
      <c r="X55" s="202">
        <v>1.02</v>
      </c>
      <c r="Y55" s="202">
        <v>0</v>
      </c>
      <c r="Z55" s="202">
        <v>58.62</v>
      </c>
      <c r="AA55" s="202">
        <v>19.940000000000001</v>
      </c>
      <c r="AB55" s="202">
        <v>0</v>
      </c>
      <c r="AC55" s="202">
        <v>11.87</v>
      </c>
      <c r="AD55" s="202">
        <v>26.87</v>
      </c>
      <c r="AE55" s="202">
        <v>0</v>
      </c>
      <c r="AF55" s="202">
        <v>0</v>
      </c>
      <c r="AG55" s="202">
        <v>0</v>
      </c>
      <c r="AH55" s="202">
        <v>0</v>
      </c>
      <c r="AI55" s="202">
        <v>35.619999999999997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133.13999999999999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8.2200000000000006</v>
      </c>
      <c r="E56" s="202">
        <v>0</v>
      </c>
      <c r="F56" s="202">
        <v>0</v>
      </c>
      <c r="G56" s="202">
        <v>20.66</v>
      </c>
      <c r="H56" s="202">
        <v>0</v>
      </c>
      <c r="I56" s="202">
        <v>0</v>
      </c>
      <c r="J56" s="202">
        <v>27.23</v>
      </c>
      <c r="K56" s="202">
        <v>2.12</v>
      </c>
      <c r="L56" s="202">
        <v>262.44</v>
      </c>
      <c r="M56" s="202">
        <v>0.48</v>
      </c>
      <c r="N56" s="202">
        <v>1.22</v>
      </c>
      <c r="O56" s="202">
        <v>0</v>
      </c>
      <c r="P56" s="202">
        <v>1.42</v>
      </c>
      <c r="Q56" s="202">
        <v>2.77</v>
      </c>
      <c r="R56" s="202">
        <v>6.09</v>
      </c>
      <c r="S56" s="202">
        <v>0</v>
      </c>
      <c r="T56" s="202">
        <v>0</v>
      </c>
      <c r="U56" s="202">
        <v>1.8</v>
      </c>
      <c r="V56" s="202">
        <v>2.99</v>
      </c>
      <c r="W56" s="202">
        <v>0.46</v>
      </c>
      <c r="X56" s="202">
        <v>1.02</v>
      </c>
      <c r="Y56" s="202">
        <v>0</v>
      </c>
      <c r="Z56" s="202">
        <v>58.62</v>
      </c>
      <c r="AA56" s="202">
        <v>19.940000000000001</v>
      </c>
      <c r="AB56" s="202">
        <v>0</v>
      </c>
      <c r="AC56" s="202">
        <v>11.87</v>
      </c>
      <c r="AD56" s="202">
        <v>26.87</v>
      </c>
      <c r="AE56" s="202">
        <v>0</v>
      </c>
      <c r="AF56" s="202">
        <v>0</v>
      </c>
      <c r="AG56" s="202">
        <v>0</v>
      </c>
      <c r="AH56" s="202">
        <v>0</v>
      </c>
      <c r="AI56" s="202">
        <v>35.619999999999997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133.13999999999999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8.2200000000000006</v>
      </c>
      <c r="E57" s="202">
        <v>0</v>
      </c>
      <c r="F57" s="202">
        <v>0</v>
      </c>
      <c r="G57" s="202">
        <v>20.66</v>
      </c>
      <c r="H57" s="202">
        <v>0</v>
      </c>
      <c r="I57" s="202">
        <v>0</v>
      </c>
      <c r="J57" s="202">
        <v>27.23</v>
      </c>
      <c r="K57" s="202">
        <v>2.12</v>
      </c>
      <c r="L57" s="202">
        <v>262.44</v>
      </c>
      <c r="M57" s="202">
        <v>0.48</v>
      </c>
      <c r="N57" s="202">
        <v>1.22</v>
      </c>
      <c r="O57" s="202">
        <v>0</v>
      </c>
      <c r="P57" s="202">
        <v>1.42</v>
      </c>
      <c r="Q57" s="202">
        <v>2.77</v>
      </c>
      <c r="R57" s="202">
        <v>6.09</v>
      </c>
      <c r="S57" s="202">
        <v>0</v>
      </c>
      <c r="T57" s="202">
        <v>0</v>
      </c>
      <c r="U57" s="202">
        <v>1.8</v>
      </c>
      <c r="V57" s="202">
        <v>2.99</v>
      </c>
      <c r="W57" s="202">
        <v>0.46</v>
      </c>
      <c r="X57" s="202">
        <v>1.02</v>
      </c>
      <c r="Y57" s="202">
        <v>0</v>
      </c>
      <c r="Z57" s="202">
        <v>58.62</v>
      </c>
      <c r="AA57" s="202">
        <v>19.940000000000001</v>
      </c>
      <c r="AB57" s="202">
        <v>0</v>
      </c>
      <c r="AC57" s="202">
        <v>11.87</v>
      </c>
      <c r="AD57" s="202">
        <v>26.87</v>
      </c>
      <c r="AE57" s="202">
        <v>0</v>
      </c>
      <c r="AF57" s="202">
        <v>0</v>
      </c>
      <c r="AG57" s="202">
        <v>0</v>
      </c>
      <c r="AH57" s="202">
        <v>0</v>
      </c>
      <c r="AI57" s="202">
        <v>35.619999999999997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133.13999999999999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8.2200000000000006</v>
      </c>
      <c r="E58" s="202">
        <v>0</v>
      </c>
      <c r="F58" s="202">
        <v>0</v>
      </c>
      <c r="G58" s="202">
        <v>20.66</v>
      </c>
      <c r="H58" s="202">
        <v>0</v>
      </c>
      <c r="I58" s="202">
        <v>0</v>
      </c>
      <c r="J58" s="202">
        <v>27.23</v>
      </c>
      <c r="K58" s="202">
        <v>2.12</v>
      </c>
      <c r="L58" s="202">
        <v>262.44</v>
      </c>
      <c r="M58" s="202">
        <v>0.48</v>
      </c>
      <c r="N58" s="202">
        <v>1.22</v>
      </c>
      <c r="O58" s="202">
        <v>0</v>
      </c>
      <c r="P58" s="202">
        <v>1.42</v>
      </c>
      <c r="Q58" s="202">
        <v>2.77</v>
      </c>
      <c r="R58" s="202">
        <v>6.09</v>
      </c>
      <c r="S58" s="202">
        <v>0</v>
      </c>
      <c r="T58" s="202">
        <v>0</v>
      </c>
      <c r="U58" s="202">
        <v>1.8</v>
      </c>
      <c r="V58" s="202">
        <v>2.99</v>
      </c>
      <c r="W58" s="202">
        <v>0.46</v>
      </c>
      <c r="X58" s="202">
        <v>1.02</v>
      </c>
      <c r="Y58" s="202">
        <v>0</v>
      </c>
      <c r="Z58" s="202">
        <v>58.62</v>
      </c>
      <c r="AA58" s="202">
        <v>19.940000000000001</v>
      </c>
      <c r="AB58" s="202">
        <v>0</v>
      </c>
      <c r="AC58" s="202">
        <v>11.87</v>
      </c>
      <c r="AD58" s="202">
        <v>26.87</v>
      </c>
      <c r="AE58" s="202">
        <v>0</v>
      </c>
      <c r="AF58" s="202">
        <v>0</v>
      </c>
      <c r="AG58" s="202">
        <v>0</v>
      </c>
      <c r="AH58" s="202">
        <v>0</v>
      </c>
      <c r="AI58" s="202">
        <v>35.619999999999997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133.13999999999999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8.2200000000000006</v>
      </c>
      <c r="E59" s="202">
        <v>0</v>
      </c>
      <c r="F59" s="202">
        <v>0</v>
      </c>
      <c r="G59" s="202">
        <v>20.66</v>
      </c>
      <c r="H59" s="202">
        <v>0</v>
      </c>
      <c r="I59" s="202">
        <v>0</v>
      </c>
      <c r="J59" s="202">
        <v>27.23</v>
      </c>
      <c r="K59" s="202">
        <v>2.12</v>
      </c>
      <c r="L59" s="202">
        <v>262.44</v>
      </c>
      <c r="M59" s="202">
        <v>0.48</v>
      </c>
      <c r="N59" s="202">
        <v>1.22</v>
      </c>
      <c r="O59" s="202">
        <v>0</v>
      </c>
      <c r="P59" s="202">
        <v>1.42</v>
      </c>
      <c r="Q59" s="202">
        <v>2.77</v>
      </c>
      <c r="R59" s="202">
        <v>6.09</v>
      </c>
      <c r="S59" s="202">
        <v>0</v>
      </c>
      <c r="T59" s="202">
        <v>0</v>
      </c>
      <c r="U59" s="202">
        <v>1.8</v>
      </c>
      <c r="V59" s="202">
        <v>2.99</v>
      </c>
      <c r="W59" s="202">
        <v>0.46</v>
      </c>
      <c r="X59" s="202">
        <v>1.02</v>
      </c>
      <c r="Y59" s="202">
        <v>0</v>
      </c>
      <c r="Z59" s="202">
        <v>58.62</v>
      </c>
      <c r="AA59" s="202">
        <v>19.940000000000001</v>
      </c>
      <c r="AB59" s="202">
        <v>0</v>
      </c>
      <c r="AC59" s="202">
        <v>11.87</v>
      </c>
      <c r="AD59" s="202">
        <v>26.87</v>
      </c>
      <c r="AE59" s="202">
        <v>0</v>
      </c>
      <c r="AF59" s="202">
        <v>0</v>
      </c>
      <c r="AG59" s="202">
        <v>0</v>
      </c>
      <c r="AH59" s="202">
        <v>0</v>
      </c>
      <c r="AI59" s="202">
        <v>35.619999999999997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133.13999999999999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8.2200000000000006</v>
      </c>
      <c r="E60" s="202">
        <v>0</v>
      </c>
      <c r="F60" s="202">
        <v>0</v>
      </c>
      <c r="G60" s="202">
        <v>20.66</v>
      </c>
      <c r="H60" s="202">
        <v>0</v>
      </c>
      <c r="I60" s="202">
        <v>0</v>
      </c>
      <c r="J60" s="202">
        <v>27.23</v>
      </c>
      <c r="K60" s="202">
        <v>2.12</v>
      </c>
      <c r="L60" s="202">
        <v>262.44</v>
      </c>
      <c r="M60" s="202">
        <v>0.48</v>
      </c>
      <c r="N60" s="202">
        <v>1.22</v>
      </c>
      <c r="O60" s="202">
        <v>0</v>
      </c>
      <c r="P60" s="202">
        <v>1.42</v>
      </c>
      <c r="Q60" s="202">
        <v>2.77</v>
      </c>
      <c r="R60" s="202">
        <v>6.09</v>
      </c>
      <c r="S60" s="202">
        <v>0</v>
      </c>
      <c r="T60" s="202">
        <v>0</v>
      </c>
      <c r="U60" s="202">
        <v>1.8</v>
      </c>
      <c r="V60" s="202">
        <v>2.99</v>
      </c>
      <c r="W60" s="202">
        <v>0.46</v>
      </c>
      <c r="X60" s="202">
        <v>1.02</v>
      </c>
      <c r="Y60" s="202">
        <v>0</v>
      </c>
      <c r="Z60" s="202">
        <v>58.62</v>
      </c>
      <c r="AA60" s="202">
        <v>19.940000000000001</v>
      </c>
      <c r="AB60" s="202">
        <v>0</v>
      </c>
      <c r="AC60" s="202">
        <v>11.87</v>
      </c>
      <c r="AD60" s="202">
        <v>26.87</v>
      </c>
      <c r="AE60" s="202">
        <v>0</v>
      </c>
      <c r="AF60" s="202">
        <v>0</v>
      </c>
      <c r="AG60" s="202">
        <v>0</v>
      </c>
      <c r="AH60" s="202">
        <v>0</v>
      </c>
      <c r="AI60" s="202">
        <v>35.619999999999997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133.13999999999999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8.2200000000000006</v>
      </c>
      <c r="E61" s="202">
        <v>0</v>
      </c>
      <c r="F61" s="202">
        <v>0</v>
      </c>
      <c r="G61" s="202">
        <v>20.66</v>
      </c>
      <c r="H61" s="202">
        <v>0</v>
      </c>
      <c r="I61" s="202">
        <v>0</v>
      </c>
      <c r="J61" s="202">
        <v>27.23</v>
      </c>
      <c r="K61" s="202">
        <v>2.27</v>
      </c>
      <c r="L61" s="202">
        <v>263.43</v>
      </c>
      <c r="M61" s="202">
        <v>0.48</v>
      </c>
      <c r="N61" s="202">
        <v>1.22</v>
      </c>
      <c r="O61" s="202">
        <v>0</v>
      </c>
      <c r="P61" s="202">
        <v>1.42</v>
      </c>
      <c r="Q61" s="202">
        <v>2.96</v>
      </c>
      <c r="R61" s="202">
        <v>6.09</v>
      </c>
      <c r="S61" s="202">
        <v>0</v>
      </c>
      <c r="T61" s="202">
        <v>0</v>
      </c>
      <c r="U61" s="202">
        <v>1.8</v>
      </c>
      <c r="V61" s="202">
        <v>0.21</v>
      </c>
      <c r="W61" s="202">
        <v>0.46</v>
      </c>
      <c r="X61" s="202">
        <v>1.02</v>
      </c>
      <c r="Y61" s="202">
        <v>0</v>
      </c>
      <c r="Z61" s="202">
        <v>58.62</v>
      </c>
      <c r="AA61" s="202">
        <v>19.940000000000001</v>
      </c>
      <c r="AB61" s="202">
        <v>0</v>
      </c>
      <c r="AC61" s="202">
        <v>1.99</v>
      </c>
      <c r="AD61" s="202">
        <v>26.87</v>
      </c>
      <c r="AE61" s="202">
        <v>0</v>
      </c>
      <c r="AF61" s="202">
        <v>0</v>
      </c>
      <c r="AG61" s="202">
        <v>0</v>
      </c>
      <c r="AH61" s="202">
        <v>0</v>
      </c>
      <c r="AI61" s="202">
        <v>35.619999999999997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133.13999999999999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8.2200000000000006</v>
      </c>
      <c r="E62" s="202">
        <v>0</v>
      </c>
      <c r="F62" s="202">
        <v>0</v>
      </c>
      <c r="G62" s="202">
        <v>20.66</v>
      </c>
      <c r="H62" s="202">
        <v>0</v>
      </c>
      <c r="I62" s="202">
        <v>0</v>
      </c>
      <c r="J62" s="202">
        <v>27.23</v>
      </c>
      <c r="K62" s="202">
        <v>2.19</v>
      </c>
      <c r="L62" s="202">
        <v>263.43</v>
      </c>
      <c r="M62" s="202">
        <v>0.48</v>
      </c>
      <c r="N62" s="202">
        <v>1.22</v>
      </c>
      <c r="O62" s="202">
        <v>0</v>
      </c>
      <c r="P62" s="202">
        <v>1.42</v>
      </c>
      <c r="Q62" s="202">
        <v>2.96</v>
      </c>
      <c r="R62" s="202">
        <v>6.09</v>
      </c>
      <c r="S62" s="202">
        <v>0</v>
      </c>
      <c r="T62" s="202">
        <v>0</v>
      </c>
      <c r="U62" s="202">
        <v>1.8</v>
      </c>
      <c r="V62" s="202">
        <v>0.21</v>
      </c>
      <c r="W62" s="202">
        <v>0.46</v>
      </c>
      <c r="X62" s="202">
        <v>1.02</v>
      </c>
      <c r="Y62" s="202">
        <v>0</v>
      </c>
      <c r="Z62" s="202">
        <v>58.62</v>
      </c>
      <c r="AA62" s="202">
        <v>0.93</v>
      </c>
      <c r="AB62" s="202">
        <v>0</v>
      </c>
      <c r="AC62" s="202">
        <v>14.01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35.619999999999997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133.13999999999999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8.2200000000000006</v>
      </c>
      <c r="E63" s="202">
        <v>0</v>
      </c>
      <c r="F63" s="202">
        <v>0</v>
      </c>
      <c r="G63" s="202">
        <v>20.59</v>
      </c>
      <c r="H63" s="202">
        <v>0</v>
      </c>
      <c r="I63" s="202">
        <v>0</v>
      </c>
      <c r="J63" s="202">
        <v>27.23</v>
      </c>
      <c r="K63" s="202">
        <v>2.19</v>
      </c>
      <c r="L63" s="202">
        <v>263.43</v>
      </c>
      <c r="M63" s="202">
        <v>0.48</v>
      </c>
      <c r="N63" s="202">
        <v>1.22</v>
      </c>
      <c r="O63" s="202">
        <v>0</v>
      </c>
      <c r="P63" s="202">
        <v>1.42</v>
      </c>
      <c r="Q63" s="202">
        <v>2.96</v>
      </c>
      <c r="R63" s="202">
        <v>6.09</v>
      </c>
      <c r="S63" s="202">
        <v>0</v>
      </c>
      <c r="T63" s="202">
        <v>0</v>
      </c>
      <c r="U63" s="202">
        <v>1.8</v>
      </c>
      <c r="V63" s="202">
        <v>0.21</v>
      </c>
      <c r="W63" s="202">
        <v>0.46</v>
      </c>
      <c r="X63" s="202">
        <v>1.02</v>
      </c>
      <c r="Y63" s="202">
        <v>0</v>
      </c>
      <c r="Z63" s="202">
        <v>58.62</v>
      </c>
      <c r="AA63" s="202">
        <v>0.93</v>
      </c>
      <c r="AB63" s="202">
        <v>0</v>
      </c>
      <c r="AC63" s="202">
        <v>14.01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35.4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133.13999999999999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8.2200000000000006</v>
      </c>
      <c r="E64" s="202">
        <v>0</v>
      </c>
      <c r="F64" s="202">
        <v>0</v>
      </c>
      <c r="G64" s="202">
        <v>20.59</v>
      </c>
      <c r="H64" s="202">
        <v>0</v>
      </c>
      <c r="I64" s="202">
        <v>0</v>
      </c>
      <c r="J64" s="202">
        <v>27.23</v>
      </c>
      <c r="K64" s="202">
        <v>2.19</v>
      </c>
      <c r="L64" s="202">
        <v>263.43</v>
      </c>
      <c r="M64" s="202">
        <v>0.48</v>
      </c>
      <c r="N64" s="202">
        <v>1.22</v>
      </c>
      <c r="O64" s="202">
        <v>0</v>
      </c>
      <c r="P64" s="202">
        <v>1.42</v>
      </c>
      <c r="Q64" s="202">
        <v>2.96</v>
      </c>
      <c r="R64" s="202">
        <v>6.09</v>
      </c>
      <c r="S64" s="202">
        <v>0</v>
      </c>
      <c r="T64" s="202">
        <v>0</v>
      </c>
      <c r="U64" s="202">
        <v>1.8</v>
      </c>
      <c r="V64" s="202">
        <v>0.21</v>
      </c>
      <c r="W64" s="202">
        <v>0.46</v>
      </c>
      <c r="X64" s="202">
        <v>1.02</v>
      </c>
      <c r="Y64" s="202">
        <v>0</v>
      </c>
      <c r="Z64" s="202">
        <v>39.29</v>
      </c>
      <c r="AA64" s="202">
        <v>0.93</v>
      </c>
      <c r="AB64" s="202">
        <v>0</v>
      </c>
      <c r="AC64" s="202">
        <v>14.01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35.4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133.13999999999999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8.2200000000000006</v>
      </c>
      <c r="E65" s="202">
        <v>0</v>
      </c>
      <c r="F65" s="202">
        <v>0</v>
      </c>
      <c r="G65" s="202">
        <v>20.59</v>
      </c>
      <c r="H65" s="202">
        <v>0</v>
      </c>
      <c r="I65" s="202">
        <v>0</v>
      </c>
      <c r="J65" s="202">
        <v>27.23</v>
      </c>
      <c r="K65" s="202">
        <v>2.19</v>
      </c>
      <c r="L65" s="202">
        <v>263.43</v>
      </c>
      <c r="M65" s="202">
        <v>0.48</v>
      </c>
      <c r="N65" s="202">
        <v>1.22</v>
      </c>
      <c r="O65" s="202">
        <v>0</v>
      </c>
      <c r="P65" s="202">
        <v>1.42</v>
      </c>
      <c r="Q65" s="202">
        <v>2.96</v>
      </c>
      <c r="R65" s="202">
        <v>6.09</v>
      </c>
      <c r="S65" s="202">
        <v>0</v>
      </c>
      <c r="T65" s="202">
        <v>0</v>
      </c>
      <c r="U65" s="202">
        <v>1.8</v>
      </c>
      <c r="V65" s="202">
        <v>0.21</v>
      </c>
      <c r="W65" s="202">
        <v>0.46</v>
      </c>
      <c r="X65" s="202">
        <v>1.02</v>
      </c>
      <c r="Y65" s="202">
        <v>0</v>
      </c>
      <c r="Z65" s="202">
        <v>29.63</v>
      </c>
      <c r="AA65" s="202">
        <v>0.93</v>
      </c>
      <c r="AB65" s="202">
        <v>0</v>
      </c>
      <c r="AC65" s="202">
        <v>14.01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35.4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133.13999999999999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8.2200000000000006</v>
      </c>
      <c r="E66" s="202">
        <v>0</v>
      </c>
      <c r="F66" s="202">
        <v>0</v>
      </c>
      <c r="G66" s="202">
        <v>20.59</v>
      </c>
      <c r="H66" s="202">
        <v>0</v>
      </c>
      <c r="I66" s="202">
        <v>0</v>
      </c>
      <c r="J66" s="202">
        <v>27.23</v>
      </c>
      <c r="K66" s="202">
        <v>2.19</v>
      </c>
      <c r="L66" s="202">
        <v>263.43</v>
      </c>
      <c r="M66" s="202">
        <v>0.48</v>
      </c>
      <c r="N66" s="202">
        <v>1.22</v>
      </c>
      <c r="O66" s="202">
        <v>0</v>
      </c>
      <c r="P66" s="202">
        <v>1.42</v>
      </c>
      <c r="Q66" s="202">
        <v>2.96</v>
      </c>
      <c r="R66" s="202">
        <v>6.09</v>
      </c>
      <c r="S66" s="202">
        <v>0</v>
      </c>
      <c r="T66" s="202">
        <v>0</v>
      </c>
      <c r="U66" s="202">
        <v>1.8</v>
      </c>
      <c r="V66" s="202">
        <v>0.21</v>
      </c>
      <c r="W66" s="202">
        <v>0.46</v>
      </c>
      <c r="X66" s="202">
        <v>1.02</v>
      </c>
      <c r="Y66" s="202">
        <v>0</v>
      </c>
      <c r="Z66" s="202">
        <v>29.63</v>
      </c>
      <c r="AA66" s="202">
        <v>0.93</v>
      </c>
      <c r="AB66" s="202">
        <v>0</v>
      </c>
      <c r="AC66" s="202">
        <v>14.01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35.4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133.13999999999999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7.89</v>
      </c>
      <c r="E67" s="202">
        <v>0</v>
      </c>
      <c r="F67" s="202">
        <v>0</v>
      </c>
      <c r="G67" s="202">
        <v>20.59</v>
      </c>
      <c r="H67" s="202">
        <v>0</v>
      </c>
      <c r="I67" s="202">
        <v>0</v>
      </c>
      <c r="J67" s="202">
        <v>27.23</v>
      </c>
      <c r="K67" s="202">
        <v>2.19</v>
      </c>
      <c r="L67" s="202">
        <v>263.44</v>
      </c>
      <c r="M67" s="202">
        <v>0.48</v>
      </c>
      <c r="N67" s="202">
        <v>1.22</v>
      </c>
      <c r="O67" s="202">
        <v>0</v>
      </c>
      <c r="P67" s="202">
        <v>1.42</v>
      </c>
      <c r="Q67" s="202">
        <v>2.96</v>
      </c>
      <c r="R67" s="202">
        <v>6.29</v>
      </c>
      <c r="S67" s="202">
        <v>0</v>
      </c>
      <c r="T67" s="202">
        <v>0</v>
      </c>
      <c r="U67" s="202">
        <v>1.8</v>
      </c>
      <c r="V67" s="202">
        <v>0.21</v>
      </c>
      <c r="W67" s="202">
        <v>0.46</v>
      </c>
      <c r="X67" s="202">
        <v>1.02</v>
      </c>
      <c r="Y67" s="202">
        <v>0</v>
      </c>
      <c r="Z67" s="202">
        <v>2.62</v>
      </c>
      <c r="AA67" s="202">
        <v>0.93</v>
      </c>
      <c r="AB67" s="202">
        <v>0</v>
      </c>
      <c r="AC67" s="202">
        <v>14.01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35.4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133.13999999999999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7.89</v>
      </c>
      <c r="E68" s="202">
        <v>0</v>
      </c>
      <c r="F68" s="202">
        <v>0</v>
      </c>
      <c r="G68" s="202">
        <v>20.59</v>
      </c>
      <c r="H68" s="202">
        <v>0</v>
      </c>
      <c r="I68" s="202">
        <v>0</v>
      </c>
      <c r="J68" s="202">
        <v>27.23</v>
      </c>
      <c r="K68" s="202">
        <v>2.19</v>
      </c>
      <c r="L68" s="202">
        <v>263.44</v>
      </c>
      <c r="M68" s="202">
        <v>0.48</v>
      </c>
      <c r="N68" s="202">
        <v>1.22</v>
      </c>
      <c r="O68" s="202">
        <v>0</v>
      </c>
      <c r="P68" s="202">
        <v>1.42</v>
      </c>
      <c r="Q68" s="202">
        <v>2.96</v>
      </c>
      <c r="R68" s="202">
        <v>0.44</v>
      </c>
      <c r="S68" s="202">
        <v>0</v>
      </c>
      <c r="T68" s="202">
        <v>0</v>
      </c>
      <c r="U68" s="202">
        <v>1.8</v>
      </c>
      <c r="V68" s="202">
        <v>0.21</v>
      </c>
      <c r="W68" s="202">
        <v>0.46</v>
      </c>
      <c r="X68" s="202">
        <v>1.02</v>
      </c>
      <c r="Y68" s="202">
        <v>0</v>
      </c>
      <c r="Z68" s="202">
        <v>2.62</v>
      </c>
      <c r="AA68" s="202">
        <v>0.93</v>
      </c>
      <c r="AB68" s="202">
        <v>0</v>
      </c>
      <c r="AC68" s="202">
        <v>14.01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35.4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133.13999999999999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7.89</v>
      </c>
      <c r="E69" s="202">
        <v>0</v>
      </c>
      <c r="F69" s="202">
        <v>0</v>
      </c>
      <c r="G69" s="202">
        <v>20.59</v>
      </c>
      <c r="H69" s="202">
        <v>0</v>
      </c>
      <c r="I69" s="202">
        <v>0</v>
      </c>
      <c r="J69" s="202">
        <v>27.23</v>
      </c>
      <c r="K69" s="202">
        <v>2.19</v>
      </c>
      <c r="L69" s="202">
        <v>263.44</v>
      </c>
      <c r="M69" s="202">
        <v>0.48</v>
      </c>
      <c r="N69" s="202">
        <v>1.22</v>
      </c>
      <c r="O69" s="202">
        <v>0</v>
      </c>
      <c r="P69" s="202">
        <v>1.42</v>
      </c>
      <c r="Q69" s="202">
        <v>2.96</v>
      </c>
      <c r="R69" s="202">
        <v>0.44</v>
      </c>
      <c r="S69" s="202">
        <v>0</v>
      </c>
      <c r="T69" s="202">
        <v>0</v>
      </c>
      <c r="U69" s="202">
        <v>1.8</v>
      </c>
      <c r="V69" s="202">
        <v>0.21</v>
      </c>
      <c r="W69" s="202">
        <v>0.46</v>
      </c>
      <c r="X69" s="202">
        <v>1.02</v>
      </c>
      <c r="Y69" s="202">
        <v>0</v>
      </c>
      <c r="Z69" s="202">
        <v>2.62</v>
      </c>
      <c r="AA69" s="202">
        <v>0.93</v>
      </c>
      <c r="AB69" s="202">
        <v>0</v>
      </c>
      <c r="AC69" s="202">
        <v>14.01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35.4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133.13999999999999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7.89</v>
      </c>
      <c r="E70" s="202">
        <v>0</v>
      </c>
      <c r="F70" s="202">
        <v>0</v>
      </c>
      <c r="G70" s="202">
        <v>20.59</v>
      </c>
      <c r="H70" s="202">
        <v>0</v>
      </c>
      <c r="I70" s="202">
        <v>0</v>
      </c>
      <c r="J70" s="202">
        <v>27.23</v>
      </c>
      <c r="K70" s="202">
        <v>2.19</v>
      </c>
      <c r="L70" s="202">
        <v>253.77</v>
      </c>
      <c r="M70" s="202">
        <v>0.48</v>
      </c>
      <c r="N70" s="202">
        <v>1.22</v>
      </c>
      <c r="O70" s="202">
        <v>0</v>
      </c>
      <c r="P70" s="202">
        <v>1.42</v>
      </c>
      <c r="Q70" s="202">
        <v>2.96</v>
      </c>
      <c r="R70" s="202">
        <v>0.44</v>
      </c>
      <c r="S70" s="202">
        <v>0</v>
      </c>
      <c r="T70" s="202">
        <v>0</v>
      </c>
      <c r="U70" s="202">
        <v>1.8</v>
      </c>
      <c r="V70" s="202">
        <v>0.21</v>
      </c>
      <c r="W70" s="202">
        <v>0.46</v>
      </c>
      <c r="X70" s="202">
        <v>1.02</v>
      </c>
      <c r="Y70" s="202">
        <v>0</v>
      </c>
      <c r="Z70" s="202">
        <v>2.23</v>
      </c>
      <c r="AA70" s="202">
        <v>0.93</v>
      </c>
      <c r="AB70" s="202">
        <v>0</v>
      </c>
      <c r="AC70" s="202">
        <v>14.01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35.4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133.13999999999999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7.89</v>
      </c>
      <c r="E71" s="202">
        <v>0</v>
      </c>
      <c r="F71" s="202">
        <v>0</v>
      </c>
      <c r="G71" s="202">
        <v>20.59</v>
      </c>
      <c r="H71" s="202">
        <v>0</v>
      </c>
      <c r="I71" s="202">
        <v>0</v>
      </c>
      <c r="J71" s="202">
        <v>27.23</v>
      </c>
      <c r="K71" s="202">
        <v>2.19</v>
      </c>
      <c r="L71" s="202">
        <v>244.11</v>
      </c>
      <c r="M71" s="202">
        <v>0.48</v>
      </c>
      <c r="N71" s="202">
        <v>1.22</v>
      </c>
      <c r="O71" s="202">
        <v>0</v>
      </c>
      <c r="P71" s="202">
        <v>1.42</v>
      </c>
      <c r="Q71" s="202">
        <v>2.96</v>
      </c>
      <c r="R71" s="202">
        <v>0.44</v>
      </c>
      <c r="S71" s="202">
        <v>0</v>
      </c>
      <c r="T71" s="202">
        <v>0</v>
      </c>
      <c r="U71" s="202">
        <v>1.8</v>
      </c>
      <c r="V71" s="202">
        <v>0.21</v>
      </c>
      <c r="W71" s="202">
        <v>0.46</v>
      </c>
      <c r="X71" s="202">
        <v>1.02</v>
      </c>
      <c r="Y71" s="202">
        <v>0</v>
      </c>
      <c r="Z71" s="202">
        <v>2.14</v>
      </c>
      <c r="AA71" s="202">
        <v>0.78</v>
      </c>
      <c r="AB71" s="202">
        <v>0</v>
      </c>
      <c r="AC71" s="202">
        <v>14.01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35.4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133.13999999999999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7.89</v>
      </c>
      <c r="E72" s="202">
        <v>0</v>
      </c>
      <c r="F72" s="202">
        <v>0</v>
      </c>
      <c r="G72" s="202">
        <v>20.59</v>
      </c>
      <c r="H72" s="202">
        <v>0</v>
      </c>
      <c r="I72" s="202">
        <v>0</v>
      </c>
      <c r="J72" s="202">
        <v>27.23</v>
      </c>
      <c r="K72" s="202">
        <v>2.23</v>
      </c>
      <c r="L72" s="202">
        <v>186.13</v>
      </c>
      <c r="M72" s="202">
        <v>0.48</v>
      </c>
      <c r="N72" s="202">
        <v>1.22</v>
      </c>
      <c r="O72" s="202">
        <v>0</v>
      </c>
      <c r="P72" s="202">
        <v>1.42</v>
      </c>
      <c r="Q72" s="202">
        <v>2.96</v>
      </c>
      <c r="R72" s="202">
        <v>0.44</v>
      </c>
      <c r="S72" s="202">
        <v>0</v>
      </c>
      <c r="T72" s="202">
        <v>0</v>
      </c>
      <c r="U72" s="202">
        <v>1.8</v>
      </c>
      <c r="V72" s="202">
        <v>0.21</v>
      </c>
      <c r="W72" s="202">
        <v>0.46</v>
      </c>
      <c r="X72" s="202">
        <v>1.02</v>
      </c>
      <c r="Y72" s="202">
        <v>0</v>
      </c>
      <c r="Z72" s="202">
        <v>2.14</v>
      </c>
      <c r="AA72" s="202">
        <v>0.78</v>
      </c>
      <c r="AB72" s="202">
        <v>0</v>
      </c>
      <c r="AC72" s="202">
        <v>14.01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35.4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133.13999999999999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7.89</v>
      </c>
      <c r="E73" s="202">
        <v>0</v>
      </c>
      <c r="F73" s="202">
        <v>0</v>
      </c>
      <c r="G73" s="202">
        <v>20.59</v>
      </c>
      <c r="H73" s="202">
        <v>0</v>
      </c>
      <c r="I73" s="202">
        <v>0</v>
      </c>
      <c r="J73" s="202">
        <v>27.23</v>
      </c>
      <c r="K73" s="202">
        <v>2.19</v>
      </c>
      <c r="L73" s="202">
        <v>107.98</v>
      </c>
      <c r="M73" s="202">
        <v>0.48</v>
      </c>
      <c r="N73" s="202">
        <v>1.22</v>
      </c>
      <c r="O73" s="202">
        <v>0</v>
      </c>
      <c r="P73" s="202">
        <v>1.42</v>
      </c>
      <c r="Q73" s="202">
        <v>2.96</v>
      </c>
      <c r="R73" s="202">
        <v>6.09</v>
      </c>
      <c r="S73" s="202">
        <v>0</v>
      </c>
      <c r="T73" s="202">
        <v>0</v>
      </c>
      <c r="U73" s="202">
        <v>1.8</v>
      </c>
      <c r="V73" s="202">
        <v>0.21</v>
      </c>
      <c r="W73" s="202">
        <v>0.46</v>
      </c>
      <c r="X73" s="202">
        <v>1.02</v>
      </c>
      <c r="Y73" s="202">
        <v>0</v>
      </c>
      <c r="Z73" s="202">
        <v>44.41</v>
      </c>
      <c r="AA73" s="202">
        <v>2.5499999999999998</v>
      </c>
      <c r="AB73" s="202">
        <v>0</v>
      </c>
      <c r="AC73" s="202">
        <v>14.01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35.4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133.13999999999999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7.89</v>
      </c>
      <c r="E74" s="202">
        <v>0</v>
      </c>
      <c r="F74" s="202">
        <v>0</v>
      </c>
      <c r="G74" s="202">
        <v>20.59</v>
      </c>
      <c r="H74" s="202">
        <v>0</v>
      </c>
      <c r="I74" s="202">
        <v>0</v>
      </c>
      <c r="J74" s="202">
        <v>27.23</v>
      </c>
      <c r="K74" s="202">
        <v>2.19</v>
      </c>
      <c r="L74" s="202">
        <v>12.17</v>
      </c>
      <c r="M74" s="202">
        <v>0.48</v>
      </c>
      <c r="N74" s="202">
        <v>1.22</v>
      </c>
      <c r="O74" s="202">
        <v>0</v>
      </c>
      <c r="P74" s="202">
        <v>1.42</v>
      </c>
      <c r="Q74" s="202">
        <v>0.21</v>
      </c>
      <c r="R74" s="202">
        <v>0.52</v>
      </c>
      <c r="S74" s="202">
        <v>0</v>
      </c>
      <c r="T74" s="202">
        <v>0</v>
      </c>
      <c r="U74" s="202">
        <v>1.8</v>
      </c>
      <c r="V74" s="202">
        <v>0.21</v>
      </c>
      <c r="W74" s="202">
        <v>0.46</v>
      </c>
      <c r="X74" s="202">
        <v>1.02</v>
      </c>
      <c r="Y74" s="202">
        <v>0</v>
      </c>
      <c r="Z74" s="202">
        <v>2.14</v>
      </c>
      <c r="AA74" s="202">
        <v>0.78</v>
      </c>
      <c r="AB74" s="202">
        <v>0</v>
      </c>
      <c r="AC74" s="202">
        <v>14.01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35.619999999999997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133.13999999999999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7.89</v>
      </c>
      <c r="E75" s="202">
        <v>0</v>
      </c>
      <c r="F75" s="202">
        <v>0</v>
      </c>
      <c r="G75" s="202">
        <v>20.59</v>
      </c>
      <c r="H75" s="202">
        <v>0</v>
      </c>
      <c r="I75" s="202">
        <v>0</v>
      </c>
      <c r="J75" s="202">
        <v>27.23</v>
      </c>
      <c r="K75" s="202">
        <v>2.19</v>
      </c>
      <c r="L75" s="202">
        <v>12.17</v>
      </c>
      <c r="M75" s="202">
        <v>0.48</v>
      </c>
      <c r="N75" s="202">
        <v>1.22</v>
      </c>
      <c r="O75" s="202">
        <v>0</v>
      </c>
      <c r="P75" s="202">
        <v>1.42</v>
      </c>
      <c r="Q75" s="202">
        <v>0.21</v>
      </c>
      <c r="R75" s="202">
        <v>0.44</v>
      </c>
      <c r="S75" s="202">
        <v>0</v>
      </c>
      <c r="T75" s="202">
        <v>0</v>
      </c>
      <c r="U75" s="202">
        <v>1.8</v>
      </c>
      <c r="V75" s="202">
        <v>0.21</v>
      </c>
      <c r="W75" s="202">
        <v>0.46</v>
      </c>
      <c r="X75" s="202">
        <v>1.02</v>
      </c>
      <c r="Y75" s="202">
        <v>0</v>
      </c>
      <c r="Z75" s="202">
        <v>2.14</v>
      </c>
      <c r="AA75" s="202">
        <v>0.78</v>
      </c>
      <c r="AB75" s="202">
        <v>0</v>
      </c>
      <c r="AC75" s="202">
        <v>14.01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35.619999999999997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138.58000000000001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7.89</v>
      </c>
      <c r="E76" s="202">
        <v>0</v>
      </c>
      <c r="F76" s="202">
        <v>0</v>
      </c>
      <c r="G76" s="202">
        <v>20.59</v>
      </c>
      <c r="H76" s="202">
        <v>0</v>
      </c>
      <c r="I76" s="202">
        <v>0</v>
      </c>
      <c r="J76" s="202">
        <v>27.23</v>
      </c>
      <c r="K76" s="202">
        <v>2.19</v>
      </c>
      <c r="L76" s="202">
        <v>12.17</v>
      </c>
      <c r="M76" s="202">
        <v>0.48</v>
      </c>
      <c r="N76" s="202">
        <v>1.22</v>
      </c>
      <c r="O76" s="202">
        <v>0</v>
      </c>
      <c r="P76" s="202">
        <v>1.42</v>
      </c>
      <c r="Q76" s="202">
        <v>0.21</v>
      </c>
      <c r="R76" s="202">
        <v>0.44</v>
      </c>
      <c r="S76" s="202">
        <v>0</v>
      </c>
      <c r="T76" s="202">
        <v>0</v>
      </c>
      <c r="U76" s="202">
        <v>1.8</v>
      </c>
      <c r="V76" s="202">
        <v>0.21</v>
      </c>
      <c r="W76" s="202">
        <v>0.46</v>
      </c>
      <c r="X76" s="202">
        <v>1.02</v>
      </c>
      <c r="Y76" s="202">
        <v>0</v>
      </c>
      <c r="Z76" s="202">
        <v>2.14</v>
      </c>
      <c r="AA76" s="202">
        <v>0.78</v>
      </c>
      <c r="AB76" s="202">
        <v>0</v>
      </c>
      <c r="AC76" s="202">
        <v>14.01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35.619999999999997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138.58000000000001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7.89</v>
      </c>
      <c r="E77" s="202">
        <v>0</v>
      </c>
      <c r="F77" s="202">
        <v>0</v>
      </c>
      <c r="G77" s="202">
        <v>20.59</v>
      </c>
      <c r="H77" s="202">
        <v>0</v>
      </c>
      <c r="I77" s="202">
        <v>0</v>
      </c>
      <c r="J77" s="202">
        <v>27.23</v>
      </c>
      <c r="K77" s="202">
        <v>2.19</v>
      </c>
      <c r="L77" s="202">
        <v>12.17</v>
      </c>
      <c r="M77" s="202">
        <v>0.48</v>
      </c>
      <c r="N77" s="202">
        <v>1.22</v>
      </c>
      <c r="O77" s="202">
        <v>0</v>
      </c>
      <c r="P77" s="202">
        <v>1.42</v>
      </c>
      <c r="Q77" s="202">
        <v>0.21</v>
      </c>
      <c r="R77" s="202">
        <v>0.44</v>
      </c>
      <c r="S77" s="202">
        <v>0</v>
      </c>
      <c r="T77" s="202">
        <v>0</v>
      </c>
      <c r="U77" s="202">
        <v>1.8</v>
      </c>
      <c r="V77" s="202">
        <v>0.21</v>
      </c>
      <c r="W77" s="202">
        <v>0.46</v>
      </c>
      <c r="X77" s="202">
        <v>1.02</v>
      </c>
      <c r="Y77" s="202">
        <v>0</v>
      </c>
      <c r="Z77" s="202">
        <v>2.14</v>
      </c>
      <c r="AA77" s="202">
        <v>0.78</v>
      </c>
      <c r="AB77" s="202">
        <v>0</v>
      </c>
      <c r="AC77" s="202">
        <v>14.01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35.619999999999997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138.58000000000001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7.89</v>
      </c>
      <c r="E78" s="202">
        <v>0</v>
      </c>
      <c r="F78" s="202">
        <v>0</v>
      </c>
      <c r="G78" s="202">
        <v>20.59</v>
      </c>
      <c r="H78" s="202">
        <v>0</v>
      </c>
      <c r="I78" s="202">
        <v>0</v>
      </c>
      <c r="J78" s="202">
        <v>27.23</v>
      </c>
      <c r="K78" s="202">
        <v>2.19</v>
      </c>
      <c r="L78" s="202">
        <v>12.17</v>
      </c>
      <c r="M78" s="202">
        <v>0.48</v>
      </c>
      <c r="N78" s="202">
        <v>1.22</v>
      </c>
      <c r="O78" s="202">
        <v>0</v>
      </c>
      <c r="P78" s="202">
        <v>1.42</v>
      </c>
      <c r="Q78" s="202">
        <v>0.21</v>
      </c>
      <c r="R78" s="202">
        <v>0.44</v>
      </c>
      <c r="S78" s="202">
        <v>0</v>
      </c>
      <c r="T78" s="202">
        <v>0</v>
      </c>
      <c r="U78" s="202">
        <v>1.8</v>
      </c>
      <c r="V78" s="202">
        <v>0.21</v>
      </c>
      <c r="W78" s="202">
        <v>0.46</v>
      </c>
      <c r="X78" s="202">
        <v>1.02</v>
      </c>
      <c r="Y78" s="202">
        <v>0</v>
      </c>
      <c r="Z78" s="202">
        <v>2.14</v>
      </c>
      <c r="AA78" s="202">
        <v>0.78</v>
      </c>
      <c r="AB78" s="202">
        <v>0</v>
      </c>
      <c r="AC78" s="202">
        <v>14.01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35.619999999999997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138.58000000000001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7.89</v>
      </c>
      <c r="E79" s="202">
        <v>0</v>
      </c>
      <c r="F79" s="202">
        <v>0</v>
      </c>
      <c r="G79" s="202">
        <v>20.99</v>
      </c>
      <c r="H79" s="202">
        <v>0</v>
      </c>
      <c r="I79" s="202">
        <v>0</v>
      </c>
      <c r="J79" s="202">
        <v>27.23</v>
      </c>
      <c r="K79" s="202">
        <v>0.16</v>
      </c>
      <c r="L79" s="202">
        <v>12.17</v>
      </c>
      <c r="M79" s="202">
        <v>0.48</v>
      </c>
      <c r="N79" s="202">
        <v>1.22</v>
      </c>
      <c r="O79" s="202">
        <v>0</v>
      </c>
      <c r="P79" s="202">
        <v>1.42</v>
      </c>
      <c r="Q79" s="202">
        <v>0.21</v>
      </c>
      <c r="R79" s="202">
        <v>0.44</v>
      </c>
      <c r="S79" s="202">
        <v>0</v>
      </c>
      <c r="T79" s="202">
        <v>0</v>
      </c>
      <c r="U79" s="202">
        <v>1.8</v>
      </c>
      <c r="V79" s="202">
        <v>0.21</v>
      </c>
      <c r="W79" s="202">
        <v>0.46</v>
      </c>
      <c r="X79" s="202">
        <v>1.02</v>
      </c>
      <c r="Y79" s="202">
        <v>0</v>
      </c>
      <c r="Z79" s="202">
        <v>2.14</v>
      </c>
      <c r="AA79" s="202">
        <v>0.78</v>
      </c>
      <c r="AB79" s="202">
        <v>0</v>
      </c>
      <c r="AC79" s="202">
        <v>13.72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35.619999999999997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138.58000000000001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7.89</v>
      </c>
      <c r="E80" s="202">
        <v>0</v>
      </c>
      <c r="F80" s="202">
        <v>0</v>
      </c>
      <c r="G80" s="202">
        <v>20.99</v>
      </c>
      <c r="H80" s="202">
        <v>0</v>
      </c>
      <c r="I80" s="202">
        <v>0</v>
      </c>
      <c r="J80" s="202">
        <v>27.23</v>
      </c>
      <c r="K80" s="202">
        <v>0.16</v>
      </c>
      <c r="L80" s="202">
        <v>12.17</v>
      </c>
      <c r="M80" s="202">
        <v>0.48</v>
      </c>
      <c r="N80" s="202">
        <v>1.22</v>
      </c>
      <c r="O80" s="202">
        <v>0</v>
      </c>
      <c r="P80" s="202">
        <v>1.42</v>
      </c>
      <c r="Q80" s="202">
        <v>0.21</v>
      </c>
      <c r="R80" s="202">
        <v>0.44</v>
      </c>
      <c r="S80" s="202">
        <v>0</v>
      </c>
      <c r="T80" s="202">
        <v>0</v>
      </c>
      <c r="U80" s="202">
        <v>1.8</v>
      </c>
      <c r="V80" s="202">
        <v>0.21</v>
      </c>
      <c r="W80" s="202">
        <v>0.46</v>
      </c>
      <c r="X80" s="202">
        <v>1.02</v>
      </c>
      <c r="Y80" s="202">
        <v>0</v>
      </c>
      <c r="Z80" s="202">
        <v>2.14</v>
      </c>
      <c r="AA80" s="202">
        <v>0.78</v>
      </c>
      <c r="AB80" s="202">
        <v>0</v>
      </c>
      <c r="AC80" s="202">
        <v>13.72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35.619999999999997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138.58000000000001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7.89</v>
      </c>
      <c r="E81" s="202">
        <v>0</v>
      </c>
      <c r="F81" s="202">
        <v>0</v>
      </c>
      <c r="G81" s="202">
        <v>20.99</v>
      </c>
      <c r="H81" s="202">
        <v>0</v>
      </c>
      <c r="I81" s="202">
        <v>0</v>
      </c>
      <c r="J81" s="202">
        <v>27.23</v>
      </c>
      <c r="K81" s="202">
        <v>0.16</v>
      </c>
      <c r="L81" s="202">
        <v>12.17</v>
      </c>
      <c r="M81" s="202">
        <v>0.48</v>
      </c>
      <c r="N81" s="202">
        <v>1.22</v>
      </c>
      <c r="O81" s="202">
        <v>0</v>
      </c>
      <c r="P81" s="202">
        <v>1.42</v>
      </c>
      <c r="Q81" s="202">
        <v>0.21</v>
      </c>
      <c r="R81" s="202">
        <v>0.44</v>
      </c>
      <c r="S81" s="202">
        <v>0</v>
      </c>
      <c r="T81" s="202">
        <v>0</v>
      </c>
      <c r="U81" s="202">
        <v>1.8</v>
      </c>
      <c r="V81" s="202">
        <v>0.21</v>
      </c>
      <c r="W81" s="202">
        <v>0.46</v>
      </c>
      <c r="X81" s="202">
        <v>1.02</v>
      </c>
      <c r="Y81" s="202">
        <v>0</v>
      </c>
      <c r="Z81" s="202">
        <v>2.14</v>
      </c>
      <c r="AA81" s="202">
        <v>0.78</v>
      </c>
      <c r="AB81" s="202">
        <v>0</v>
      </c>
      <c r="AC81" s="202">
        <v>13.72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35.619999999999997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138.58000000000001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7.89</v>
      </c>
      <c r="E82" s="202">
        <v>0</v>
      </c>
      <c r="F82" s="202">
        <v>0</v>
      </c>
      <c r="G82" s="202">
        <v>20.99</v>
      </c>
      <c r="H82" s="202">
        <v>0</v>
      </c>
      <c r="I82" s="202">
        <v>0</v>
      </c>
      <c r="J82" s="202">
        <v>27.23</v>
      </c>
      <c r="K82" s="202">
        <v>0.16</v>
      </c>
      <c r="L82" s="202">
        <v>12.17</v>
      </c>
      <c r="M82" s="202">
        <v>0.48</v>
      </c>
      <c r="N82" s="202">
        <v>1.22</v>
      </c>
      <c r="O82" s="202">
        <v>0</v>
      </c>
      <c r="P82" s="202">
        <v>1.42</v>
      </c>
      <c r="Q82" s="202">
        <v>0.21</v>
      </c>
      <c r="R82" s="202">
        <v>0.44</v>
      </c>
      <c r="S82" s="202">
        <v>0</v>
      </c>
      <c r="T82" s="202">
        <v>0</v>
      </c>
      <c r="U82" s="202">
        <v>1.8</v>
      </c>
      <c r="V82" s="202">
        <v>0.21</v>
      </c>
      <c r="W82" s="202">
        <v>0.46</v>
      </c>
      <c r="X82" s="202">
        <v>1.02</v>
      </c>
      <c r="Y82" s="202">
        <v>0</v>
      </c>
      <c r="Z82" s="202">
        <v>2.14</v>
      </c>
      <c r="AA82" s="202">
        <v>0.78</v>
      </c>
      <c r="AB82" s="202">
        <v>0</v>
      </c>
      <c r="AC82" s="202">
        <v>13.72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35.619999999999997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138.58000000000001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8.0500000000000007</v>
      </c>
      <c r="E83" s="202">
        <v>0</v>
      </c>
      <c r="F83" s="202">
        <v>0</v>
      </c>
      <c r="G83" s="202">
        <v>20.99</v>
      </c>
      <c r="H83" s="202">
        <v>0</v>
      </c>
      <c r="I83" s="202">
        <v>0</v>
      </c>
      <c r="J83" s="202">
        <v>27.23</v>
      </c>
      <c r="K83" s="202">
        <v>0.16</v>
      </c>
      <c r="L83" s="202">
        <v>12.17</v>
      </c>
      <c r="M83" s="202">
        <v>0.48</v>
      </c>
      <c r="N83" s="202">
        <v>1.22</v>
      </c>
      <c r="O83" s="202">
        <v>0</v>
      </c>
      <c r="P83" s="202">
        <v>1.42</v>
      </c>
      <c r="Q83" s="202">
        <v>0.21</v>
      </c>
      <c r="R83" s="202">
        <v>0.44</v>
      </c>
      <c r="S83" s="202">
        <v>0</v>
      </c>
      <c r="T83" s="202">
        <v>0</v>
      </c>
      <c r="U83" s="202">
        <v>1.8</v>
      </c>
      <c r="V83" s="202">
        <v>0.21</v>
      </c>
      <c r="W83" s="202">
        <v>0.46</v>
      </c>
      <c r="X83" s="202">
        <v>1.02</v>
      </c>
      <c r="Y83" s="202">
        <v>0</v>
      </c>
      <c r="Z83" s="202">
        <v>2.14</v>
      </c>
      <c r="AA83" s="202">
        <v>0.78</v>
      </c>
      <c r="AB83" s="202">
        <v>0</v>
      </c>
      <c r="AC83" s="202">
        <v>13.72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35.619999999999997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102.42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8.0500000000000007</v>
      </c>
      <c r="E84" s="202">
        <v>0</v>
      </c>
      <c r="F84" s="202">
        <v>0</v>
      </c>
      <c r="G84" s="202">
        <v>20.99</v>
      </c>
      <c r="H84" s="202">
        <v>0</v>
      </c>
      <c r="I84" s="202">
        <v>0</v>
      </c>
      <c r="J84" s="202">
        <v>27.23</v>
      </c>
      <c r="K84" s="202">
        <v>0.16</v>
      </c>
      <c r="L84" s="202">
        <v>12.17</v>
      </c>
      <c r="M84" s="202">
        <v>0.48</v>
      </c>
      <c r="N84" s="202">
        <v>1.22</v>
      </c>
      <c r="O84" s="202">
        <v>0</v>
      </c>
      <c r="P84" s="202">
        <v>1.42</v>
      </c>
      <c r="Q84" s="202">
        <v>0.21</v>
      </c>
      <c r="R84" s="202">
        <v>0.44</v>
      </c>
      <c r="S84" s="202">
        <v>0</v>
      </c>
      <c r="T84" s="202">
        <v>0</v>
      </c>
      <c r="U84" s="202">
        <v>1.8</v>
      </c>
      <c r="V84" s="202">
        <v>0.21</v>
      </c>
      <c r="W84" s="202">
        <v>0.46</v>
      </c>
      <c r="X84" s="202">
        <v>1.02</v>
      </c>
      <c r="Y84" s="202">
        <v>0</v>
      </c>
      <c r="Z84" s="202">
        <v>2.14</v>
      </c>
      <c r="AA84" s="202">
        <v>0.78</v>
      </c>
      <c r="AB84" s="202">
        <v>0</v>
      </c>
      <c r="AC84" s="202">
        <v>13.72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35.619999999999997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102.42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8.0500000000000007</v>
      </c>
      <c r="E85" s="202">
        <v>0</v>
      </c>
      <c r="F85" s="202">
        <v>0</v>
      </c>
      <c r="G85" s="202">
        <v>20.99</v>
      </c>
      <c r="H85" s="202">
        <v>0</v>
      </c>
      <c r="I85" s="202">
        <v>0</v>
      </c>
      <c r="J85" s="202">
        <v>27.23</v>
      </c>
      <c r="K85" s="202">
        <v>0.16</v>
      </c>
      <c r="L85" s="202">
        <v>12.17</v>
      </c>
      <c r="M85" s="202">
        <v>0.48</v>
      </c>
      <c r="N85" s="202">
        <v>1.22</v>
      </c>
      <c r="O85" s="202">
        <v>0</v>
      </c>
      <c r="P85" s="202">
        <v>1.42</v>
      </c>
      <c r="Q85" s="202">
        <v>0.21</v>
      </c>
      <c r="R85" s="202">
        <v>0.44</v>
      </c>
      <c r="S85" s="202">
        <v>0</v>
      </c>
      <c r="T85" s="202">
        <v>0</v>
      </c>
      <c r="U85" s="202">
        <v>1.8</v>
      </c>
      <c r="V85" s="202">
        <v>0.21</v>
      </c>
      <c r="W85" s="202">
        <v>0.46</v>
      </c>
      <c r="X85" s="202">
        <v>1.02</v>
      </c>
      <c r="Y85" s="202">
        <v>0</v>
      </c>
      <c r="Z85" s="202">
        <v>2.14</v>
      </c>
      <c r="AA85" s="202">
        <v>0.78</v>
      </c>
      <c r="AB85" s="202">
        <v>0</v>
      </c>
      <c r="AC85" s="202">
        <v>12.99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35.619999999999997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102.42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8.0500000000000007</v>
      </c>
      <c r="E86" s="202">
        <v>0</v>
      </c>
      <c r="F86" s="202">
        <v>0</v>
      </c>
      <c r="G86" s="202">
        <v>20.99</v>
      </c>
      <c r="H86" s="202">
        <v>0</v>
      </c>
      <c r="I86" s="202">
        <v>0</v>
      </c>
      <c r="J86" s="202">
        <v>27.23</v>
      </c>
      <c r="K86" s="202">
        <v>0.16</v>
      </c>
      <c r="L86" s="202">
        <v>12.17</v>
      </c>
      <c r="M86" s="202">
        <v>0.48</v>
      </c>
      <c r="N86" s="202">
        <v>1.22</v>
      </c>
      <c r="O86" s="202">
        <v>0</v>
      </c>
      <c r="P86" s="202">
        <v>1.42</v>
      </c>
      <c r="Q86" s="202">
        <v>0.21</v>
      </c>
      <c r="R86" s="202">
        <v>0.44</v>
      </c>
      <c r="S86" s="202">
        <v>0</v>
      </c>
      <c r="T86" s="202">
        <v>0</v>
      </c>
      <c r="U86" s="202">
        <v>1.8</v>
      </c>
      <c r="V86" s="202">
        <v>0.21</v>
      </c>
      <c r="W86" s="202">
        <v>0.46</v>
      </c>
      <c r="X86" s="202">
        <v>1.02</v>
      </c>
      <c r="Y86" s="202">
        <v>0</v>
      </c>
      <c r="Z86" s="202">
        <v>2.14</v>
      </c>
      <c r="AA86" s="202">
        <v>0.78</v>
      </c>
      <c r="AB86" s="202">
        <v>0</v>
      </c>
      <c r="AC86" s="202">
        <v>12.99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35.619999999999997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102.42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8.0500000000000007</v>
      </c>
      <c r="E87" s="202">
        <v>0</v>
      </c>
      <c r="F87" s="202">
        <v>0</v>
      </c>
      <c r="G87" s="202">
        <v>20.99</v>
      </c>
      <c r="H87" s="202">
        <v>0</v>
      </c>
      <c r="I87" s="202">
        <v>0</v>
      </c>
      <c r="J87" s="202">
        <v>27.23</v>
      </c>
      <c r="K87" s="202">
        <v>0.16</v>
      </c>
      <c r="L87" s="202">
        <v>12.17</v>
      </c>
      <c r="M87" s="202">
        <v>0.48</v>
      </c>
      <c r="N87" s="202">
        <v>1.22</v>
      </c>
      <c r="O87" s="202">
        <v>0</v>
      </c>
      <c r="P87" s="202">
        <v>1.42</v>
      </c>
      <c r="Q87" s="202">
        <v>0.21</v>
      </c>
      <c r="R87" s="202">
        <v>0.44</v>
      </c>
      <c r="S87" s="202">
        <v>0</v>
      </c>
      <c r="T87" s="202">
        <v>0</v>
      </c>
      <c r="U87" s="202">
        <v>1.8</v>
      </c>
      <c r="V87" s="202">
        <v>0.21</v>
      </c>
      <c r="W87" s="202">
        <v>0.46</v>
      </c>
      <c r="X87" s="202">
        <v>1.02</v>
      </c>
      <c r="Y87" s="202">
        <v>0</v>
      </c>
      <c r="Z87" s="202">
        <v>2.14</v>
      </c>
      <c r="AA87" s="202">
        <v>0.78</v>
      </c>
      <c r="AB87" s="202">
        <v>0</v>
      </c>
      <c r="AC87" s="202">
        <v>12.99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35.28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138.58000000000001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8.0500000000000007</v>
      </c>
      <c r="E88" s="202">
        <v>0</v>
      </c>
      <c r="F88" s="202">
        <v>0</v>
      </c>
      <c r="G88" s="202">
        <v>20.99</v>
      </c>
      <c r="H88" s="202">
        <v>0</v>
      </c>
      <c r="I88" s="202">
        <v>0</v>
      </c>
      <c r="J88" s="202">
        <v>27.23</v>
      </c>
      <c r="K88" s="202">
        <v>0.16</v>
      </c>
      <c r="L88" s="202">
        <v>12.17</v>
      </c>
      <c r="M88" s="202">
        <v>0.48</v>
      </c>
      <c r="N88" s="202">
        <v>1.22</v>
      </c>
      <c r="O88" s="202">
        <v>0</v>
      </c>
      <c r="P88" s="202">
        <v>1.42</v>
      </c>
      <c r="Q88" s="202">
        <v>0.21</v>
      </c>
      <c r="R88" s="202">
        <v>0.44</v>
      </c>
      <c r="S88" s="202">
        <v>0</v>
      </c>
      <c r="T88" s="202">
        <v>0</v>
      </c>
      <c r="U88" s="202">
        <v>1.8</v>
      </c>
      <c r="V88" s="202">
        <v>0.21</v>
      </c>
      <c r="W88" s="202">
        <v>0.46</v>
      </c>
      <c r="X88" s="202">
        <v>1.02</v>
      </c>
      <c r="Y88" s="202">
        <v>0</v>
      </c>
      <c r="Z88" s="202">
        <v>2.14</v>
      </c>
      <c r="AA88" s="202">
        <v>0.78</v>
      </c>
      <c r="AB88" s="202">
        <v>0</v>
      </c>
      <c r="AC88" s="202">
        <v>12.99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35.28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138.58000000000001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8.0500000000000007</v>
      </c>
      <c r="E89" s="202">
        <v>0</v>
      </c>
      <c r="F89" s="202">
        <v>0</v>
      </c>
      <c r="G89" s="202">
        <v>20.99</v>
      </c>
      <c r="H89" s="202">
        <v>0</v>
      </c>
      <c r="I89" s="202">
        <v>0</v>
      </c>
      <c r="J89" s="202">
        <v>27.23</v>
      </c>
      <c r="K89" s="202">
        <v>0.16</v>
      </c>
      <c r="L89" s="202">
        <v>12.17</v>
      </c>
      <c r="M89" s="202">
        <v>0.48</v>
      </c>
      <c r="N89" s="202">
        <v>1.22</v>
      </c>
      <c r="O89" s="202">
        <v>0</v>
      </c>
      <c r="P89" s="202">
        <v>1.42</v>
      </c>
      <c r="Q89" s="202">
        <v>0.21</v>
      </c>
      <c r="R89" s="202">
        <v>0.44</v>
      </c>
      <c r="S89" s="202">
        <v>0</v>
      </c>
      <c r="T89" s="202">
        <v>0</v>
      </c>
      <c r="U89" s="202">
        <v>1.8</v>
      </c>
      <c r="V89" s="202">
        <v>0.21</v>
      </c>
      <c r="W89" s="202">
        <v>0.46</v>
      </c>
      <c r="X89" s="202">
        <v>1.02</v>
      </c>
      <c r="Y89" s="202">
        <v>0</v>
      </c>
      <c r="Z89" s="202">
        <v>2.14</v>
      </c>
      <c r="AA89" s="202">
        <v>0.78</v>
      </c>
      <c r="AB89" s="202">
        <v>0</v>
      </c>
      <c r="AC89" s="202">
        <v>12.99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35.28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138.58000000000001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8.0500000000000007</v>
      </c>
      <c r="E90" s="202">
        <v>0</v>
      </c>
      <c r="F90" s="202">
        <v>0</v>
      </c>
      <c r="G90" s="202">
        <v>20.99</v>
      </c>
      <c r="H90" s="202">
        <v>0</v>
      </c>
      <c r="I90" s="202">
        <v>0</v>
      </c>
      <c r="J90" s="202">
        <v>27.23</v>
      </c>
      <c r="K90" s="202">
        <v>0.16</v>
      </c>
      <c r="L90" s="202">
        <v>12.17</v>
      </c>
      <c r="M90" s="202">
        <v>0.48</v>
      </c>
      <c r="N90" s="202">
        <v>1.22</v>
      </c>
      <c r="O90" s="202">
        <v>0</v>
      </c>
      <c r="P90" s="202">
        <v>1.42</v>
      </c>
      <c r="Q90" s="202">
        <v>0.21</v>
      </c>
      <c r="R90" s="202">
        <v>0.44</v>
      </c>
      <c r="S90" s="202">
        <v>0</v>
      </c>
      <c r="T90" s="202">
        <v>0</v>
      </c>
      <c r="U90" s="202">
        <v>1.8</v>
      </c>
      <c r="V90" s="202">
        <v>0.21</v>
      </c>
      <c r="W90" s="202">
        <v>0.46</v>
      </c>
      <c r="X90" s="202">
        <v>1.02</v>
      </c>
      <c r="Y90" s="202">
        <v>0</v>
      </c>
      <c r="Z90" s="202">
        <v>2.14</v>
      </c>
      <c r="AA90" s="202">
        <v>0.78</v>
      </c>
      <c r="AB90" s="202">
        <v>0</v>
      </c>
      <c r="AC90" s="202">
        <v>12.99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35.28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138.58000000000001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8.2200000000000006</v>
      </c>
      <c r="E91" s="202">
        <v>0</v>
      </c>
      <c r="F91" s="202">
        <v>0</v>
      </c>
      <c r="G91" s="202">
        <v>20.99</v>
      </c>
      <c r="H91" s="202">
        <v>0</v>
      </c>
      <c r="I91" s="202">
        <v>0</v>
      </c>
      <c r="J91" s="202">
        <v>27.23</v>
      </c>
      <c r="K91" s="202">
        <v>0.16</v>
      </c>
      <c r="L91" s="202">
        <v>12.17</v>
      </c>
      <c r="M91" s="202">
        <v>0.48</v>
      </c>
      <c r="N91" s="202">
        <v>1.22</v>
      </c>
      <c r="O91" s="202">
        <v>0</v>
      </c>
      <c r="P91" s="202">
        <v>1.42</v>
      </c>
      <c r="Q91" s="202">
        <v>0.21</v>
      </c>
      <c r="R91" s="202">
        <v>0.44</v>
      </c>
      <c r="S91" s="202">
        <v>0</v>
      </c>
      <c r="T91" s="202">
        <v>0</v>
      </c>
      <c r="U91" s="202">
        <v>1.8</v>
      </c>
      <c r="V91" s="202">
        <v>0.21</v>
      </c>
      <c r="W91" s="202">
        <v>0.46</v>
      </c>
      <c r="X91" s="202">
        <v>1.02</v>
      </c>
      <c r="Y91" s="202">
        <v>0</v>
      </c>
      <c r="Z91" s="202">
        <v>2.14</v>
      </c>
      <c r="AA91" s="202">
        <v>0.78</v>
      </c>
      <c r="AB91" s="202">
        <v>0</v>
      </c>
      <c r="AC91" s="202">
        <v>12.99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34.82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138.58000000000001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8.2200000000000006</v>
      </c>
      <c r="E92" s="202">
        <v>0</v>
      </c>
      <c r="F92" s="202">
        <v>0</v>
      </c>
      <c r="G92" s="202">
        <v>20.99</v>
      </c>
      <c r="H92" s="202">
        <v>0</v>
      </c>
      <c r="I92" s="202">
        <v>0</v>
      </c>
      <c r="J92" s="202">
        <v>27.23</v>
      </c>
      <c r="K92" s="202">
        <v>0.16</v>
      </c>
      <c r="L92" s="202">
        <v>12.17</v>
      </c>
      <c r="M92" s="202">
        <v>0.48</v>
      </c>
      <c r="N92" s="202">
        <v>1.22</v>
      </c>
      <c r="O92" s="202">
        <v>0</v>
      </c>
      <c r="P92" s="202">
        <v>1.42</v>
      </c>
      <c r="Q92" s="202">
        <v>0.21</v>
      </c>
      <c r="R92" s="202">
        <v>0.44</v>
      </c>
      <c r="S92" s="202">
        <v>0</v>
      </c>
      <c r="T92" s="202">
        <v>0</v>
      </c>
      <c r="U92" s="202">
        <v>1.8</v>
      </c>
      <c r="V92" s="202">
        <v>0.21</v>
      </c>
      <c r="W92" s="202">
        <v>0.46</v>
      </c>
      <c r="X92" s="202">
        <v>1.02</v>
      </c>
      <c r="Y92" s="202">
        <v>0</v>
      </c>
      <c r="Z92" s="202">
        <v>2.14</v>
      </c>
      <c r="AA92" s="202">
        <v>0.78</v>
      </c>
      <c r="AB92" s="202">
        <v>0</v>
      </c>
      <c r="AC92" s="202">
        <v>12.99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34.82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138.58000000000001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8.3800000000000008</v>
      </c>
      <c r="E93" s="202">
        <v>0</v>
      </c>
      <c r="F93" s="202">
        <v>0</v>
      </c>
      <c r="G93" s="202">
        <v>20.99</v>
      </c>
      <c r="H93" s="202">
        <v>0</v>
      </c>
      <c r="I93" s="202">
        <v>0</v>
      </c>
      <c r="J93" s="202">
        <v>27.23</v>
      </c>
      <c r="K93" s="202">
        <v>0.16</v>
      </c>
      <c r="L93" s="202">
        <v>12.17</v>
      </c>
      <c r="M93" s="202">
        <v>0.48</v>
      </c>
      <c r="N93" s="202">
        <v>1.22</v>
      </c>
      <c r="O93" s="202">
        <v>0</v>
      </c>
      <c r="P93" s="202">
        <v>1.42</v>
      </c>
      <c r="Q93" s="202">
        <v>0.21</v>
      </c>
      <c r="R93" s="202">
        <v>0.44</v>
      </c>
      <c r="S93" s="202">
        <v>0</v>
      </c>
      <c r="T93" s="202">
        <v>0</v>
      </c>
      <c r="U93" s="202">
        <v>1.8</v>
      </c>
      <c r="V93" s="202">
        <v>0.21</v>
      </c>
      <c r="W93" s="202">
        <v>0.46</v>
      </c>
      <c r="X93" s="202">
        <v>1.02</v>
      </c>
      <c r="Y93" s="202">
        <v>0</v>
      </c>
      <c r="Z93" s="202">
        <v>2.14</v>
      </c>
      <c r="AA93" s="202">
        <v>0.78</v>
      </c>
      <c r="AB93" s="202">
        <v>0</v>
      </c>
      <c r="AC93" s="202">
        <v>12.99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34.82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138.58000000000001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8.3800000000000008</v>
      </c>
      <c r="E94" s="202">
        <v>0</v>
      </c>
      <c r="F94" s="202">
        <v>0</v>
      </c>
      <c r="G94" s="202">
        <v>20.99</v>
      </c>
      <c r="H94" s="202">
        <v>0</v>
      </c>
      <c r="I94" s="202">
        <v>0</v>
      </c>
      <c r="J94" s="202">
        <v>27.23</v>
      </c>
      <c r="K94" s="202">
        <v>0.16</v>
      </c>
      <c r="L94" s="202">
        <v>12.17</v>
      </c>
      <c r="M94" s="202">
        <v>0.48</v>
      </c>
      <c r="N94" s="202">
        <v>1.22</v>
      </c>
      <c r="O94" s="202">
        <v>0</v>
      </c>
      <c r="P94" s="202">
        <v>1.42</v>
      </c>
      <c r="Q94" s="202">
        <v>0.21</v>
      </c>
      <c r="R94" s="202">
        <v>0.44</v>
      </c>
      <c r="S94" s="202">
        <v>0</v>
      </c>
      <c r="T94" s="202">
        <v>0</v>
      </c>
      <c r="U94" s="202">
        <v>1.8</v>
      </c>
      <c r="V94" s="202">
        <v>0.21</v>
      </c>
      <c r="W94" s="202">
        <v>0.46</v>
      </c>
      <c r="X94" s="202">
        <v>1.02</v>
      </c>
      <c r="Y94" s="202">
        <v>0</v>
      </c>
      <c r="Z94" s="202">
        <v>2.14</v>
      </c>
      <c r="AA94" s="202">
        <v>0.78</v>
      </c>
      <c r="AB94" s="202">
        <v>0</v>
      </c>
      <c r="AC94" s="202">
        <v>12.99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34.82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138.58000000000001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8.3800000000000008</v>
      </c>
      <c r="E95" s="202">
        <v>0</v>
      </c>
      <c r="F95" s="202">
        <v>0</v>
      </c>
      <c r="G95" s="202">
        <v>20.99</v>
      </c>
      <c r="H95" s="202">
        <v>0</v>
      </c>
      <c r="I95" s="202">
        <v>0</v>
      </c>
      <c r="J95" s="202">
        <v>27.23</v>
      </c>
      <c r="K95" s="202">
        <v>0.16</v>
      </c>
      <c r="L95" s="202">
        <v>12.17</v>
      </c>
      <c r="M95" s="202">
        <v>0.48</v>
      </c>
      <c r="N95" s="202">
        <v>1.22</v>
      </c>
      <c r="O95" s="202">
        <v>0</v>
      </c>
      <c r="P95" s="202">
        <v>1.42</v>
      </c>
      <c r="Q95" s="202">
        <v>0.21</v>
      </c>
      <c r="R95" s="202">
        <v>0.44</v>
      </c>
      <c r="S95" s="202">
        <v>0</v>
      </c>
      <c r="T95" s="202">
        <v>0</v>
      </c>
      <c r="U95" s="202">
        <v>1.8</v>
      </c>
      <c r="V95" s="202">
        <v>0.21</v>
      </c>
      <c r="W95" s="202">
        <v>0.46</v>
      </c>
      <c r="X95" s="202">
        <v>1.02</v>
      </c>
      <c r="Y95" s="202">
        <v>0</v>
      </c>
      <c r="Z95" s="202">
        <v>2.14</v>
      </c>
      <c r="AA95" s="202">
        <v>0.78</v>
      </c>
      <c r="AB95" s="202">
        <v>0</v>
      </c>
      <c r="AC95" s="202">
        <v>12.99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34.82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138.58000000000001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8.3800000000000008</v>
      </c>
      <c r="E96" s="202">
        <v>0</v>
      </c>
      <c r="F96" s="202">
        <v>0</v>
      </c>
      <c r="G96" s="202">
        <v>20.99</v>
      </c>
      <c r="H96" s="202">
        <v>0</v>
      </c>
      <c r="I96" s="202">
        <v>0</v>
      </c>
      <c r="J96" s="202">
        <v>27.23</v>
      </c>
      <c r="K96" s="202">
        <v>0.16</v>
      </c>
      <c r="L96" s="202">
        <v>12.17</v>
      </c>
      <c r="M96" s="202">
        <v>0.48</v>
      </c>
      <c r="N96" s="202">
        <v>1.22</v>
      </c>
      <c r="O96" s="202">
        <v>0</v>
      </c>
      <c r="P96" s="202">
        <v>1.42</v>
      </c>
      <c r="Q96" s="202">
        <v>0.21</v>
      </c>
      <c r="R96" s="202">
        <v>0.44</v>
      </c>
      <c r="S96" s="202">
        <v>0</v>
      </c>
      <c r="T96" s="202">
        <v>0</v>
      </c>
      <c r="U96" s="202">
        <v>1.8</v>
      </c>
      <c r="V96" s="202">
        <v>0.21</v>
      </c>
      <c r="W96" s="202">
        <v>0.46</v>
      </c>
      <c r="X96" s="202">
        <v>1.02</v>
      </c>
      <c r="Y96" s="202">
        <v>0</v>
      </c>
      <c r="Z96" s="202">
        <v>2.14</v>
      </c>
      <c r="AA96" s="202">
        <v>0.78</v>
      </c>
      <c r="AB96" s="202">
        <v>0</v>
      </c>
      <c r="AC96" s="202">
        <v>12.99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34.82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138.58000000000001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8.3800000000000008</v>
      </c>
      <c r="E97" s="202">
        <v>0</v>
      </c>
      <c r="F97" s="202">
        <v>0</v>
      </c>
      <c r="G97" s="202">
        <v>20.99</v>
      </c>
      <c r="H97" s="202">
        <v>0</v>
      </c>
      <c r="I97" s="202">
        <v>0</v>
      </c>
      <c r="J97" s="202">
        <v>27.23</v>
      </c>
      <c r="K97" s="202">
        <v>0.16</v>
      </c>
      <c r="L97" s="202">
        <v>12.17</v>
      </c>
      <c r="M97" s="202">
        <v>0.48</v>
      </c>
      <c r="N97" s="202">
        <v>1.22</v>
      </c>
      <c r="O97" s="202">
        <v>0</v>
      </c>
      <c r="P97" s="202">
        <v>1.42</v>
      </c>
      <c r="Q97" s="202">
        <v>0.21</v>
      </c>
      <c r="R97" s="202">
        <v>0.44</v>
      </c>
      <c r="S97" s="202">
        <v>0</v>
      </c>
      <c r="T97" s="202">
        <v>0</v>
      </c>
      <c r="U97" s="202">
        <v>1.8</v>
      </c>
      <c r="V97" s="202">
        <v>0.21</v>
      </c>
      <c r="W97" s="202">
        <v>0.46</v>
      </c>
      <c r="X97" s="202">
        <v>1.02</v>
      </c>
      <c r="Y97" s="202">
        <v>0</v>
      </c>
      <c r="Z97" s="202">
        <v>2.14</v>
      </c>
      <c r="AA97" s="202">
        <v>0.93</v>
      </c>
      <c r="AB97" s="202">
        <v>0</v>
      </c>
      <c r="AC97" s="202">
        <v>12.99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34.82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138.58000000000001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8.3800000000000008</v>
      </c>
      <c r="E98" s="202">
        <v>0</v>
      </c>
      <c r="F98" s="202">
        <v>0</v>
      </c>
      <c r="G98" s="202">
        <v>20.99</v>
      </c>
      <c r="H98" s="202">
        <v>0</v>
      </c>
      <c r="I98" s="202">
        <v>0</v>
      </c>
      <c r="J98" s="202">
        <v>27.23</v>
      </c>
      <c r="K98" s="202">
        <v>0.16</v>
      </c>
      <c r="L98" s="202">
        <v>12.17</v>
      </c>
      <c r="M98" s="202">
        <v>0.48</v>
      </c>
      <c r="N98" s="202">
        <v>1.22</v>
      </c>
      <c r="O98" s="202">
        <v>0</v>
      </c>
      <c r="P98" s="202">
        <v>1.42</v>
      </c>
      <c r="Q98" s="202">
        <v>0.21</v>
      </c>
      <c r="R98" s="202">
        <v>0.44</v>
      </c>
      <c r="S98" s="202">
        <v>0</v>
      </c>
      <c r="T98" s="202">
        <v>0</v>
      </c>
      <c r="U98" s="202">
        <v>1.8</v>
      </c>
      <c r="V98" s="202">
        <v>0.21</v>
      </c>
      <c r="W98" s="202">
        <v>0.46</v>
      </c>
      <c r="X98" s="202">
        <v>1.02</v>
      </c>
      <c r="Y98" s="202">
        <v>0</v>
      </c>
      <c r="Z98" s="202">
        <v>2.14</v>
      </c>
      <c r="AA98" s="202">
        <v>0.93</v>
      </c>
      <c r="AB98" s="202">
        <v>0</v>
      </c>
      <c r="AC98" s="202">
        <v>12.99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34.82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138.58000000000001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0.19955999999999993</v>
      </c>
      <c r="E99">
        <f t="shared" si="0"/>
        <v>0</v>
      </c>
      <c r="F99">
        <f t="shared" si="0"/>
        <v>0</v>
      </c>
      <c r="G99">
        <f t="shared" si="0"/>
        <v>0.50140249999999997</v>
      </c>
      <c r="H99">
        <f t="shared" si="0"/>
        <v>0</v>
      </c>
      <c r="I99">
        <f t="shared" si="0"/>
        <v>0</v>
      </c>
      <c r="J99">
        <f t="shared" si="0"/>
        <v>0.65280000000000027</v>
      </c>
      <c r="K99">
        <f t="shared" si="0"/>
        <v>3.8039999999999984E-2</v>
      </c>
      <c r="L99">
        <f t="shared" si="0"/>
        <v>3.1043975000000006</v>
      </c>
      <c r="M99">
        <f t="shared" si="0"/>
        <v>1.1519999999999983E-2</v>
      </c>
      <c r="N99">
        <f t="shared" si="0"/>
        <v>2.927999999999998E-2</v>
      </c>
      <c r="O99">
        <f t="shared" si="0"/>
        <v>0</v>
      </c>
      <c r="P99">
        <f t="shared" si="0"/>
        <v>6.9595000000000004E-2</v>
      </c>
      <c r="Q99">
        <f t="shared" si="0"/>
        <v>4.081250000000005E-2</v>
      </c>
      <c r="R99">
        <f t="shared" si="0"/>
        <v>5.8655000000000006E-2</v>
      </c>
      <c r="S99">
        <f t="shared" si="0"/>
        <v>0</v>
      </c>
      <c r="T99">
        <f t="shared" si="0"/>
        <v>0</v>
      </c>
      <c r="U99">
        <f t="shared" si="0"/>
        <v>4.741000000000007E-2</v>
      </c>
      <c r="V99">
        <f t="shared" si="0"/>
        <v>2.310999999999994E-2</v>
      </c>
      <c r="W99">
        <f t="shared" si="0"/>
        <v>3.5040000000000023E-2</v>
      </c>
      <c r="X99">
        <f t="shared" si="0"/>
        <v>7.7239999999999823E-2</v>
      </c>
      <c r="Y99">
        <f t="shared" si="0"/>
        <v>0</v>
      </c>
      <c r="Z99">
        <f t="shared" si="0"/>
        <v>0.48933000000000032</v>
      </c>
      <c r="AA99">
        <f t="shared" si="0"/>
        <v>0.13109999999999983</v>
      </c>
      <c r="AB99">
        <f t="shared" si="0"/>
        <v>0</v>
      </c>
      <c r="AC99">
        <f t="shared" si="0"/>
        <v>0.32061499999999993</v>
      </c>
      <c r="AD99">
        <f t="shared" si="0"/>
        <v>4.7022500000000002E-2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0.84110750000000034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3.2579849999999992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-32</v>
      </c>
      <c r="D18" s="83">
        <v>0</v>
      </c>
      <c r="E18" s="83">
        <v>0</v>
      </c>
      <c r="F18" s="83">
        <v>0</v>
      </c>
      <c r="G18" s="83">
        <v>-32</v>
      </c>
      <c r="H18" s="77"/>
      <c r="I18" s="32">
        <v>16</v>
      </c>
      <c r="J18" s="83">
        <v>32</v>
      </c>
      <c r="K18" s="83">
        <v>0</v>
      </c>
      <c r="L18" s="83">
        <v>0</v>
      </c>
      <c r="M18" s="83">
        <v>0</v>
      </c>
      <c r="N18" s="83">
        <v>32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32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-32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320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320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32</v>
      </c>
      <c r="DG18" s="82">
        <f t="shared" si="32"/>
        <v>-32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-12</v>
      </c>
      <c r="D20" s="83">
        <v>0</v>
      </c>
      <c r="E20" s="83">
        <v>0</v>
      </c>
      <c r="F20" s="83">
        <v>0</v>
      </c>
      <c r="G20" s="83">
        <v>-12</v>
      </c>
      <c r="H20" s="77"/>
      <c r="I20" s="32">
        <v>18</v>
      </c>
      <c r="J20" s="83">
        <v>12</v>
      </c>
      <c r="K20" s="83">
        <v>0</v>
      </c>
      <c r="L20" s="83">
        <v>0</v>
      </c>
      <c r="M20" s="83">
        <v>0</v>
      </c>
      <c r="N20" s="83">
        <v>12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12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-12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120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120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12</v>
      </c>
      <c r="DG20" s="82">
        <f t="shared" si="32"/>
        <v>-12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-22</v>
      </c>
      <c r="D21" s="83">
        <v>0</v>
      </c>
      <c r="E21" s="83">
        <v>0</v>
      </c>
      <c r="F21" s="83">
        <v>0</v>
      </c>
      <c r="G21" s="83">
        <v>-22</v>
      </c>
      <c r="H21" s="77"/>
      <c r="I21" s="32">
        <v>19</v>
      </c>
      <c r="J21" s="83">
        <v>22</v>
      </c>
      <c r="K21" s="83">
        <v>0</v>
      </c>
      <c r="L21" s="83">
        <v>0</v>
      </c>
      <c r="M21" s="83">
        <v>0</v>
      </c>
      <c r="N21" s="83">
        <v>22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22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-22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220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220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22</v>
      </c>
      <c r="DG21" s="82">
        <f t="shared" si="32"/>
        <v>-22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-27</v>
      </c>
      <c r="D22" s="83">
        <v>0</v>
      </c>
      <c r="E22" s="83">
        <v>0</v>
      </c>
      <c r="F22" s="83">
        <v>0</v>
      </c>
      <c r="G22" s="83">
        <v>-27</v>
      </c>
      <c r="H22" s="77"/>
      <c r="I22" s="32">
        <v>20</v>
      </c>
      <c r="J22" s="83">
        <v>27</v>
      </c>
      <c r="K22" s="83">
        <v>0</v>
      </c>
      <c r="L22" s="83">
        <v>0</v>
      </c>
      <c r="M22" s="83">
        <v>0</v>
      </c>
      <c r="N22" s="83">
        <v>27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27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-27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270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270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27</v>
      </c>
      <c r="DG22" s="82">
        <f t="shared" si="32"/>
        <v>-27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-77</v>
      </c>
      <c r="D23" s="83">
        <v>0</v>
      </c>
      <c r="E23" s="83">
        <v>0</v>
      </c>
      <c r="F23" s="83">
        <v>0</v>
      </c>
      <c r="G23" s="83">
        <v>-77</v>
      </c>
      <c r="H23" s="77"/>
      <c r="I23" s="32">
        <v>21</v>
      </c>
      <c r="J23" s="83">
        <v>77</v>
      </c>
      <c r="K23" s="83">
        <v>0</v>
      </c>
      <c r="L23" s="83">
        <v>0</v>
      </c>
      <c r="M23" s="83">
        <v>0</v>
      </c>
      <c r="N23" s="83">
        <v>77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77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-77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770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770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77</v>
      </c>
      <c r="DG23" s="82">
        <f t="shared" si="32"/>
        <v>-77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-97</v>
      </c>
      <c r="D24" s="83">
        <v>0</v>
      </c>
      <c r="E24" s="83">
        <v>0</v>
      </c>
      <c r="F24" s="83">
        <v>0</v>
      </c>
      <c r="G24" s="83">
        <v>-97</v>
      </c>
      <c r="H24" s="77"/>
      <c r="I24" s="32">
        <v>22</v>
      </c>
      <c r="J24" s="83">
        <v>97</v>
      </c>
      <c r="K24" s="83">
        <v>0</v>
      </c>
      <c r="L24" s="83">
        <v>0</v>
      </c>
      <c r="M24" s="83">
        <v>0</v>
      </c>
      <c r="N24" s="83">
        <v>97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97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-97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970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970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97</v>
      </c>
      <c r="DG24" s="82">
        <f t="shared" si="32"/>
        <v>-97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-43</v>
      </c>
      <c r="D25" s="83">
        <v>0</v>
      </c>
      <c r="E25" s="83">
        <v>0</v>
      </c>
      <c r="F25" s="83">
        <v>0</v>
      </c>
      <c r="G25" s="83">
        <v>-43</v>
      </c>
      <c r="H25" s="77"/>
      <c r="I25" s="32">
        <v>23</v>
      </c>
      <c r="J25" s="83">
        <v>43</v>
      </c>
      <c r="K25" s="83">
        <v>0</v>
      </c>
      <c r="L25" s="83">
        <v>0</v>
      </c>
      <c r="M25" s="83">
        <v>0</v>
      </c>
      <c r="N25" s="83">
        <v>43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43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-43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430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430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43</v>
      </c>
      <c r="DG25" s="82">
        <f t="shared" si="32"/>
        <v>-43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-43</v>
      </c>
      <c r="D26" s="83">
        <v>0</v>
      </c>
      <c r="E26" s="83">
        <v>0</v>
      </c>
      <c r="F26" s="83">
        <v>0</v>
      </c>
      <c r="G26" s="83">
        <v>-43</v>
      </c>
      <c r="H26" s="77"/>
      <c r="I26" s="32">
        <v>24</v>
      </c>
      <c r="J26" s="83">
        <v>43</v>
      </c>
      <c r="K26" s="83">
        <v>0</v>
      </c>
      <c r="L26" s="83">
        <v>0</v>
      </c>
      <c r="M26" s="83">
        <v>0</v>
      </c>
      <c r="N26" s="83">
        <v>43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43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-43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430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430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43</v>
      </c>
      <c r="DG26" s="82">
        <f t="shared" si="32"/>
        <v>-43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-69</v>
      </c>
      <c r="D27" s="83">
        <v>0</v>
      </c>
      <c r="E27" s="83">
        <v>0</v>
      </c>
      <c r="F27" s="83">
        <v>0</v>
      </c>
      <c r="G27" s="83">
        <v>-69</v>
      </c>
      <c r="H27" s="77"/>
      <c r="I27" s="32">
        <v>25</v>
      </c>
      <c r="J27" s="83">
        <v>69</v>
      </c>
      <c r="K27" s="83">
        <v>0</v>
      </c>
      <c r="L27" s="83">
        <v>0</v>
      </c>
      <c r="M27" s="83">
        <v>0</v>
      </c>
      <c r="N27" s="83">
        <v>69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69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-69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690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690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69</v>
      </c>
      <c r="DG27" s="82">
        <f t="shared" si="32"/>
        <v>-69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-119</v>
      </c>
      <c r="D28" s="83">
        <v>0</v>
      </c>
      <c r="E28" s="83">
        <v>0</v>
      </c>
      <c r="F28" s="83">
        <v>0</v>
      </c>
      <c r="G28" s="83">
        <v>-119</v>
      </c>
      <c r="H28" s="77"/>
      <c r="I28" s="32">
        <v>26</v>
      </c>
      <c r="J28" s="83">
        <v>119</v>
      </c>
      <c r="K28" s="83">
        <v>0</v>
      </c>
      <c r="L28" s="83">
        <v>0</v>
      </c>
      <c r="M28" s="83">
        <v>0</v>
      </c>
      <c r="N28" s="83">
        <v>119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119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-119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1190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1190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119</v>
      </c>
      <c r="DG28" s="82">
        <f t="shared" si="32"/>
        <v>-119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-119</v>
      </c>
      <c r="D29" s="83">
        <v>0</v>
      </c>
      <c r="E29" s="83">
        <v>0</v>
      </c>
      <c r="F29" s="83">
        <v>0</v>
      </c>
      <c r="G29" s="83">
        <v>-119</v>
      </c>
      <c r="H29" s="77"/>
      <c r="I29" s="32">
        <v>27</v>
      </c>
      <c r="J29" s="83">
        <v>119</v>
      </c>
      <c r="K29" s="83">
        <v>0</v>
      </c>
      <c r="L29" s="83">
        <v>0</v>
      </c>
      <c r="M29" s="83">
        <v>0</v>
      </c>
      <c r="N29" s="83">
        <v>119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119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-119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1190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1190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119</v>
      </c>
      <c r="DG29" s="82">
        <f t="shared" si="32"/>
        <v>-119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-124</v>
      </c>
      <c r="D30" s="83">
        <v>0</v>
      </c>
      <c r="E30" s="83">
        <v>0</v>
      </c>
      <c r="F30" s="83">
        <v>0</v>
      </c>
      <c r="G30" s="83">
        <v>-124</v>
      </c>
      <c r="H30" s="77"/>
      <c r="I30" s="32">
        <v>28</v>
      </c>
      <c r="J30" s="83">
        <v>124</v>
      </c>
      <c r="K30" s="83">
        <v>0</v>
      </c>
      <c r="L30" s="83">
        <v>0</v>
      </c>
      <c r="M30" s="83">
        <v>0</v>
      </c>
      <c r="N30" s="83">
        <v>124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124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-124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1240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1240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124</v>
      </c>
      <c r="DG30" s="82">
        <f t="shared" si="32"/>
        <v>-124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-117</v>
      </c>
      <c r="D31" s="83">
        <v>0</v>
      </c>
      <c r="E31" s="83">
        <v>0</v>
      </c>
      <c r="F31" s="83">
        <v>0</v>
      </c>
      <c r="G31" s="83">
        <v>-117</v>
      </c>
      <c r="H31" s="77"/>
      <c r="I31" s="32">
        <v>29</v>
      </c>
      <c r="J31" s="83">
        <v>117</v>
      </c>
      <c r="K31" s="83">
        <v>0</v>
      </c>
      <c r="L31" s="83">
        <v>0</v>
      </c>
      <c r="M31" s="83">
        <v>0</v>
      </c>
      <c r="N31" s="83">
        <v>117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117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-117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1170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1170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117</v>
      </c>
      <c r="DG31" s="82">
        <f t="shared" si="32"/>
        <v>-117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-48</v>
      </c>
      <c r="D32" s="83">
        <v>0</v>
      </c>
      <c r="E32" s="83">
        <v>0</v>
      </c>
      <c r="F32" s="83">
        <v>0</v>
      </c>
      <c r="G32" s="83">
        <v>-48</v>
      </c>
      <c r="H32" s="77"/>
      <c r="I32" s="32">
        <v>30</v>
      </c>
      <c r="J32" s="83">
        <v>48</v>
      </c>
      <c r="K32" s="83">
        <v>0</v>
      </c>
      <c r="L32" s="83">
        <v>0</v>
      </c>
      <c r="M32" s="83">
        <v>0</v>
      </c>
      <c r="N32" s="83">
        <v>48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48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-48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480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480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48</v>
      </c>
      <c r="DG32" s="82">
        <f t="shared" si="32"/>
        <v>-48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-68</v>
      </c>
      <c r="D33" s="83">
        <v>0</v>
      </c>
      <c r="E33" s="83">
        <v>0</v>
      </c>
      <c r="F33" s="83">
        <v>0</v>
      </c>
      <c r="G33" s="83">
        <v>-68</v>
      </c>
      <c r="H33" s="77"/>
      <c r="I33" s="32">
        <v>31</v>
      </c>
      <c r="J33" s="83">
        <v>68</v>
      </c>
      <c r="K33" s="83">
        <v>0</v>
      </c>
      <c r="L33" s="83">
        <v>0</v>
      </c>
      <c r="M33" s="83">
        <v>0</v>
      </c>
      <c r="N33" s="83">
        <v>68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68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-68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680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680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68</v>
      </c>
      <c r="DG33" s="82">
        <f t="shared" si="32"/>
        <v>-68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-42</v>
      </c>
      <c r="D34" s="83">
        <v>0</v>
      </c>
      <c r="E34" s="83">
        <v>0</v>
      </c>
      <c r="F34" s="83">
        <v>0</v>
      </c>
      <c r="G34" s="83">
        <v>-42</v>
      </c>
      <c r="H34" s="77"/>
      <c r="I34" s="32">
        <v>32</v>
      </c>
      <c r="J34" s="83">
        <v>42</v>
      </c>
      <c r="K34" s="83">
        <v>0</v>
      </c>
      <c r="L34" s="83">
        <v>0</v>
      </c>
      <c r="M34" s="83">
        <v>0</v>
      </c>
      <c r="N34" s="83">
        <v>42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42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-42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420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420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42</v>
      </c>
      <c r="DG34" s="82">
        <f t="shared" si="32"/>
        <v>-42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-26</v>
      </c>
      <c r="D60" s="83">
        <v>0</v>
      </c>
      <c r="E60" s="83">
        <v>0</v>
      </c>
      <c r="F60" s="83">
        <v>0</v>
      </c>
      <c r="G60" s="83">
        <v>-26</v>
      </c>
      <c r="H60" s="77"/>
      <c r="I60" s="32">
        <v>58</v>
      </c>
      <c r="J60" s="83">
        <v>26</v>
      </c>
      <c r="K60" s="83">
        <v>0</v>
      </c>
      <c r="L60" s="83">
        <v>0</v>
      </c>
      <c r="M60" s="83">
        <v>0</v>
      </c>
      <c r="N60" s="83">
        <v>26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26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-26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260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260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26</v>
      </c>
      <c r="DG60" s="82">
        <f t="shared" si="32"/>
        <v>-26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-65</v>
      </c>
      <c r="D61" s="83">
        <v>0</v>
      </c>
      <c r="E61" s="83">
        <v>0</v>
      </c>
      <c r="F61" s="83">
        <v>0</v>
      </c>
      <c r="G61" s="83">
        <v>-65</v>
      </c>
      <c r="H61" s="77"/>
      <c r="I61" s="32">
        <v>59</v>
      </c>
      <c r="J61" s="83">
        <v>65</v>
      </c>
      <c r="K61" s="83">
        <v>0</v>
      </c>
      <c r="L61" s="83">
        <v>0</v>
      </c>
      <c r="M61" s="83">
        <v>0</v>
      </c>
      <c r="N61" s="83">
        <v>65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65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-65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650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650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65</v>
      </c>
      <c r="DG61" s="82">
        <f t="shared" si="32"/>
        <v>-65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-83</v>
      </c>
      <c r="D62" s="83">
        <v>0</v>
      </c>
      <c r="E62" s="83">
        <v>0</v>
      </c>
      <c r="F62" s="83">
        <v>0</v>
      </c>
      <c r="G62" s="83">
        <v>-83</v>
      </c>
      <c r="H62" s="77"/>
      <c r="I62" s="32">
        <v>60</v>
      </c>
      <c r="J62" s="83">
        <v>83</v>
      </c>
      <c r="K62" s="83">
        <v>0</v>
      </c>
      <c r="L62" s="83">
        <v>0</v>
      </c>
      <c r="M62" s="83">
        <v>0</v>
      </c>
      <c r="N62" s="83">
        <v>83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83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-83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830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830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83</v>
      </c>
      <c r="DG62" s="82">
        <f t="shared" si="32"/>
        <v>-83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-78</v>
      </c>
      <c r="D63" s="83">
        <v>0</v>
      </c>
      <c r="E63" s="83">
        <v>0</v>
      </c>
      <c r="F63" s="83">
        <v>0</v>
      </c>
      <c r="G63" s="83">
        <v>-78</v>
      </c>
      <c r="H63" s="77"/>
      <c r="I63" s="32">
        <v>61</v>
      </c>
      <c r="J63" s="83">
        <v>78</v>
      </c>
      <c r="K63" s="83">
        <v>0</v>
      </c>
      <c r="L63" s="83">
        <v>0</v>
      </c>
      <c r="M63" s="83">
        <v>0</v>
      </c>
      <c r="N63" s="83">
        <v>78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78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-78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780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780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78</v>
      </c>
      <c r="DG63" s="82">
        <f t="shared" si="32"/>
        <v>-78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-63</v>
      </c>
      <c r="D64" s="83">
        <v>0</v>
      </c>
      <c r="E64" s="83">
        <v>0</v>
      </c>
      <c r="F64" s="83">
        <v>0</v>
      </c>
      <c r="G64" s="83">
        <v>-63</v>
      </c>
      <c r="H64" s="77"/>
      <c r="I64" s="32">
        <v>62</v>
      </c>
      <c r="J64" s="83">
        <v>63</v>
      </c>
      <c r="K64" s="83">
        <v>0</v>
      </c>
      <c r="L64" s="83">
        <v>0</v>
      </c>
      <c r="M64" s="83">
        <v>0</v>
      </c>
      <c r="N64" s="83">
        <v>63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63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-63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630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630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63</v>
      </c>
      <c r="DG64" s="82">
        <f t="shared" si="32"/>
        <v>-63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-48</v>
      </c>
      <c r="D65" s="83">
        <v>0</v>
      </c>
      <c r="E65" s="83">
        <v>0</v>
      </c>
      <c r="F65" s="83">
        <v>0</v>
      </c>
      <c r="G65" s="83">
        <v>-48</v>
      </c>
      <c r="H65" s="77"/>
      <c r="I65" s="32">
        <v>63</v>
      </c>
      <c r="J65" s="83">
        <v>48</v>
      </c>
      <c r="K65" s="83">
        <v>0</v>
      </c>
      <c r="L65" s="83">
        <v>0</v>
      </c>
      <c r="M65" s="83">
        <v>0</v>
      </c>
      <c r="N65" s="83">
        <v>48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48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-48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480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480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48</v>
      </c>
      <c r="DG65" s="82">
        <f t="shared" si="32"/>
        <v>-48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-33</v>
      </c>
      <c r="D66" s="83">
        <v>0</v>
      </c>
      <c r="E66" s="83">
        <v>0</v>
      </c>
      <c r="F66" s="83">
        <v>0</v>
      </c>
      <c r="G66" s="83">
        <v>-33</v>
      </c>
      <c r="H66" s="77"/>
      <c r="I66" s="32">
        <v>64</v>
      </c>
      <c r="J66" s="83">
        <v>33</v>
      </c>
      <c r="K66" s="83">
        <v>0</v>
      </c>
      <c r="L66" s="83">
        <v>0</v>
      </c>
      <c r="M66" s="83">
        <v>0</v>
      </c>
      <c r="N66" s="83">
        <v>33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33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-33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330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330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33</v>
      </c>
      <c r="DG66" s="82">
        <f t="shared" si="32"/>
        <v>-33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-83</v>
      </c>
      <c r="D67" s="83">
        <v>0</v>
      </c>
      <c r="E67" s="83">
        <v>0</v>
      </c>
      <c r="F67" s="83">
        <v>0</v>
      </c>
      <c r="G67" s="83">
        <v>-83</v>
      </c>
      <c r="H67" s="77"/>
      <c r="I67" s="32">
        <v>65</v>
      </c>
      <c r="J67" s="83">
        <v>83</v>
      </c>
      <c r="K67" s="83">
        <v>0</v>
      </c>
      <c r="L67" s="83">
        <v>0</v>
      </c>
      <c r="M67" s="83">
        <v>0</v>
      </c>
      <c r="N67" s="83">
        <v>83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83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-83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830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830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83</v>
      </c>
      <c r="DG67" s="82">
        <f t="shared" si="32"/>
        <v>-83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-23</v>
      </c>
      <c r="D68" s="83">
        <v>0</v>
      </c>
      <c r="E68" s="83">
        <v>0</v>
      </c>
      <c r="F68" s="83">
        <v>0</v>
      </c>
      <c r="G68" s="83">
        <v>-23</v>
      </c>
      <c r="H68" s="77"/>
      <c r="I68" s="32">
        <v>66</v>
      </c>
      <c r="J68" s="83">
        <v>23</v>
      </c>
      <c r="K68" s="83">
        <v>0</v>
      </c>
      <c r="L68" s="83">
        <v>0</v>
      </c>
      <c r="M68" s="83">
        <v>0</v>
      </c>
      <c r="N68" s="83">
        <v>23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23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-23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230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230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23</v>
      </c>
      <c r="DG68" s="82">
        <f t="shared" ref="DG68:DG99" si="60">AY68+AN68+BC68+BJ68+BQ68</f>
        <v>-23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-8</v>
      </c>
      <c r="D69" s="83">
        <v>0</v>
      </c>
      <c r="E69" s="83">
        <v>0</v>
      </c>
      <c r="F69" s="83">
        <v>0</v>
      </c>
      <c r="G69" s="83">
        <v>-8</v>
      </c>
      <c r="H69" s="77"/>
      <c r="I69" s="32">
        <v>67</v>
      </c>
      <c r="J69" s="83">
        <v>8</v>
      </c>
      <c r="K69" s="83">
        <v>0</v>
      </c>
      <c r="L69" s="83">
        <v>0</v>
      </c>
      <c r="M69" s="83">
        <v>0</v>
      </c>
      <c r="N69" s="83">
        <v>8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8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-8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80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80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8</v>
      </c>
      <c r="DG69" s="82">
        <f t="shared" si="60"/>
        <v>-8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-4</v>
      </c>
      <c r="D71" s="83">
        <v>0</v>
      </c>
      <c r="E71" s="83">
        <v>0</v>
      </c>
      <c r="F71" s="83">
        <v>0</v>
      </c>
      <c r="G71" s="83">
        <v>-4</v>
      </c>
      <c r="H71" s="77"/>
      <c r="I71" s="32">
        <v>69</v>
      </c>
      <c r="J71" s="83">
        <v>4</v>
      </c>
      <c r="K71" s="83">
        <v>0</v>
      </c>
      <c r="L71" s="83">
        <v>0</v>
      </c>
      <c r="M71" s="83">
        <v>0</v>
      </c>
      <c r="N71" s="83">
        <v>4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4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-4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40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40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4</v>
      </c>
      <c r="DG71" s="82">
        <f t="shared" si="60"/>
        <v>-4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-5</v>
      </c>
      <c r="D74" s="83">
        <v>0</v>
      </c>
      <c r="E74" s="83">
        <v>0</v>
      </c>
      <c r="F74" s="83">
        <v>-220.97</v>
      </c>
      <c r="G74" s="83">
        <v>-225.97</v>
      </c>
      <c r="H74" s="77"/>
      <c r="I74" s="32">
        <v>72</v>
      </c>
      <c r="J74" s="83">
        <v>5</v>
      </c>
      <c r="K74" s="83">
        <v>0</v>
      </c>
      <c r="L74" s="83">
        <v>0</v>
      </c>
      <c r="M74" s="83">
        <v>0</v>
      </c>
      <c r="N74" s="83">
        <v>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220.97</v>
      </c>
      <c r="AF74" s="83">
        <v>0</v>
      </c>
      <c r="AG74" s="83">
        <v>0</v>
      </c>
      <c r="AH74" s="83">
        <v>0</v>
      </c>
      <c r="AI74" s="83">
        <v>220.97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220.97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-220.97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50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2209.6999999999998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2209.6999999999998</v>
      </c>
      <c r="DF74" s="82">
        <f t="shared" si="59"/>
        <v>225.97</v>
      </c>
      <c r="DG74" s="82">
        <f t="shared" si="60"/>
        <v>-5</v>
      </c>
      <c r="DH74" s="82">
        <f t="shared" si="61"/>
        <v>0</v>
      </c>
      <c r="DI74" s="82">
        <f t="shared" si="62"/>
        <v>0</v>
      </c>
      <c r="DJ74" s="82">
        <f t="shared" si="63"/>
        <v>-220.97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-215.71199999999999</v>
      </c>
      <c r="G75" s="83">
        <v>-215.71199999999999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215.71199999999999</v>
      </c>
      <c r="AF75" s="83">
        <v>0</v>
      </c>
      <c r="AG75" s="83">
        <v>0</v>
      </c>
      <c r="AH75" s="83">
        <v>0</v>
      </c>
      <c r="AI75" s="83">
        <v>215.71199999999999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215.71199999999999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-215.71199999999999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2157.12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2157.12</v>
      </c>
      <c r="DF75" s="82">
        <f t="shared" si="59"/>
        <v>215.71199999999999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-215.71199999999999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-10</v>
      </c>
      <c r="D76" s="83">
        <v>0</v>
      </c>
      <c r="E76" s="83">
        <v>0</v>
      </c>
      <c r="F76" s="83">
        <v>-230.036</v>
      </c>
      <c r="G76" s="83">
        <v>-240.036</v>
      </c>
      <c r="H76" s="77"/>
      <c r="I76" s="32">
        <v>74</v>
      </c>
      <c r="J76" s="83">
        <v>10</v>
      </c>
      <c r="K76" s="83">
        <v>0</v>
      </c>
      <c r="L76" s="83">
        <v>0</v>
      </c>
      <c r="M76" s="83">
        <v>0</v>
      </c>
      <c r="N76" s="83">
        <v>10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230.036</v>
      </c>
      <c r="AF76" s="83">
        <v>0</v>
      </c>
      <c r="AG76" s="83">
        <v>0</v>
      </c>
      <c r="AH76" s="83">
        <v>0</v>
      </c>
      <c r="AI76" s="83">
        <v>230.036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10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-10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230.036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-230.036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100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100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2300.36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2300.36</v>
      </c>
      <c r="DF76" s="82">
        <f t="shared" si="59"/>
        <v>240.036</v>
      </c>
      <c r="DG76" s="82">
        <f t="shared" si="60"/>
        <v>-10</v>
      </c>
      <c r="DH76" s="82">
        <f t="shared" si="61"/>
        <v>0</v>
      </c>
      <c r="DI76" s="82">
        <f t="shared" si="62"/>
        <v>0</v>
      </c>
      <c r="DJ76" s="82">
        <f t="shared" si="63"/>
        <v>-230.036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-212.72200000000001</v>
      </c>
      <c r="G77" s="83">
        <v>-212.72200000000001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212.72200000000001</v>
      </c>
      <c r="AF77" s="83">
        <v>0</v>
      </c>
      <c r="AG77" s="83">
        <v>0</v>
      </c>
      <c r="AH77" s="83">
        <v>0</v>
      </c>
      <c r="AI77" s="83">
        <v>212.72200000000001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212.72200000000001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-212.72200000000001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2127.2200000000003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2127.2200000000003</v>
      </c>
      <c r="DF77" s="82">
        <f t="shared" si="59"/>
        <v>212.72200000000001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-212.72200000000001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-189.47900000000001</v>
      </c>
      <c r="G78" s="83">
        <v>-189.47900000000001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189.47900000000001</v>
      </c>
      <c r="AF78" s="83">
        <v>0</v>
      </c>
      <c r="AG78" s="83">
        <v>0</v>
      </c>
      <c r="AH78" s="83">
        <v>0</v>
      </c>
      <c r="AI78" s="83">
        <v>189.47900000000001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189.47900000000001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-189.47900000000001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1894.7900000000002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1894.7900000000002</v>
      </c>
      <c r="DF78" s="82">
        <f t="shared" si="59"/>
        <v>189.47900000000001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-189.47900000000001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-185.91399999999999</v>
      </c>
      <c r="G79" s="83">
        <v>-185.91399999999999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185.91399999999999</v>
      </c>
      <c r="AF79" s="83">
        <v>0</v>
      </c>
      <c r="AG79" s="83">
        <v>0</v>
      </c>
      <c r="AH79" s="83">
        <v>0</v>
      </c>
      <c r="AI79" s="83">
        <v>185.91399999999999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185.91399999999999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-185.91399999999999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1859.1399999999999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1859.1399999999999</v>
      </c>
      <c r="DF79" s="82">
        <f t="shared" si="59"/>
        <v>185.91399999999999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-185.91399999999999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-187.029</v>
      </c>
      <c r="G80" s="83">
        <v>-187.029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187.029</v>
      </c>
      <c r="AF80" s="83">
        <v>0</v>
      </c>
      <c r="AG80" s="83">
        <v>0</v>
      </c>
      <c r="AH80" s="83">
        <v>0</v>
      </c>
      <c r="AI80" s="83">
        <v>187.029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187.029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-187.029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1870.29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1870.29</v>
      </c>
      <c r="DF80" s="82">
        <f t="shared" si="59"/>
        <v>187.029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-187.029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-185.93299999999999</v>
      </c>
      <c r="G81" s="83">
        <v>-185.93299999999999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185.93299999999999</v>
      </c>
      <c r="AF81" s="83">
        <v>0</v>
      </c>
      <c r="AG81" s="83">
        <v>0</v>
      </c>
      <c r="AH81" s="83">
        <v>0</v>
      </c>
      <c r="AI81" s="83">
        <v>185.93299999999999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185.93299999999999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-185.93299999999999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1859.33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1859.33</v>
      </c>
      <c r="DF81" s="82">
        <f t="shared" si="59"/>
        <v>185.93299999999999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-185.93299999999999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-186.727</v>
      </c>
      <c r="G82" s="83">
        <v>-186.727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186.727</v>
      </c>
      <c r="AF82" s="83">
        <v>0</v>
      </c>
      <c r="AG82" s="83">
        <v>0</v>
      </c>
      <c r="AH82" s="83">
        <v>0</v>
      </c>
      <c r="AI82" s="83">
        <v>186.727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186.727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-186.727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1867.27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1867.27</v>
      </c>
      <c r="DF82" s="82">
        <f t="shared" si="59"/>
        <v>186.727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-186.727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-184.988</v>
      </c>
      <c r="G83" s="83">
        <v>-184.988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184.988</v>
      </c>
      <c r="AF83" s="83">
        <v>0</v>
      </c>
      <c r="AG83" s="83">
        <v>0</v>
      </c>
      <c r="AH83" s="83">
        <v>0</v>
      </c>
      <c r="AI83" s="83">
        <v>184.988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184.988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-184.988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1849.88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1849.88</v>
      </c>
      <c r="DF83" s="82">
        <f t="shared" si="59"/>
        <v>184.988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-184.988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-153.845</v>
      </c>
      <c r="G84" s="83">
        <v>-153.845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153.845</v>
      </c>
      <c r="AF84" s="83">
        <v>0</v>
      </c>
      <c r="AG84" s="83">
        <v>0</v>
      </c>
      <c r="AH84" s="83">
        <v>0</v>
      </c>
      <c r="AI84" s="83">
        <v>153.845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153.845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-153.845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1538.45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1538.45</v>
      </c>
      <c r="DF84" s="82">
        <f t="shared" si="59"/>
        <v>153.845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-153.845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-136.874</v>
      </c>
      <c r="G85" s="83">
        <v>-136.874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136.874</v>
      </c>
      <c r="AF85" s="83">
        <v>0</v>
      </c>
      <c r="AG85" s="83">
        <v>0</v>
      </c>
      <c r="AH85" s="83">
        <v>0</v>
      </c>
      <c r="AI85" s="83">
        <v>136.874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136.874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-136.874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1368.74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1368.74</v>
      </c>
      <c r="DF85" s="82">
        <f t="shared" si="59"/>
        <v>136.874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-136.874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-128.518</v>
      </c>
      <c r="G86" s="83">
        <v>-128.518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-5</v>
      </c>
      <c r="N86" s="83">
        <v>-5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128.518</v>
      </c>
      <c r="AF86" s="83">
        <v>5</v>
      </c>
      <c r="AG86" s="83">
        <v>0</v>
      </c>
      <c r="AH86" s="83">
        <v>0</v>
      </c>
      <c r="AI86" s="83">
        <v>133.518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128.518</v>
      </c>
      <c r="BQ86" s="84">
        <f t="shared" si="47"/>
        <v>5</v>
      </c>
      <c r="BR86" s="84">
        <f t="shared" si="47"/>
        <v>0</v>
      </c>
      <c r="BS86" s="84">
        <f t="shared" si="47"/>
        <v>0</v>
      </c>
      <c r="BT86" s="84">
        <f t="shared" si="48"/>
        <v>-133.518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1285.18</v>
      </c>
      <c r="DA86" s="81">
        <f t="shared" si="57"/>
        <v>50</v>
      </c>
      <c r="DB86" s="81">
        <f t="shared" si="57"/>
        <v>0</v>
      </c>
      <c r="DC86" s="81">
        <f t="shared" si="57"/>
        <v>0</v>
      </c>
      <c r="DD86" s="81">
        <f t="shared" si="58"/>
        <v>1335.18</v>
      </c>
      <c r="DF86" s="82">
        <f t="shared" si="59"/>
        <v>128.518</v>
      </c>
      <c r="DG86" s="82">
        <f t="shared" si="60"/>
        <v>5</v>
      </c>
      <c r="DH86" s="82">
        <f t="shared" si="61"/>
        <v>0</v>
      </c>
      <c r="DI86" s="82">
        <f t="shared" si="62"/>
        <v>0</v>
      </c>
      <c r="DJ86" s="82">
        <f t="shared" si="63"/>
        <v>-133.518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-109.221</v>
      </c>
      <c r="G87" s="83">
        <v>-109.221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-10</v>
      </c>
      <c r="N87" s="83">
        <v>-10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109.221</v>
      </c>
      <c r="AF87" s="83">
        <v>10</v>
      </c>
      <c r="AG87" s="83">
        <v>0</v>
      </c>
      <c r="AH87" s="83">
        <v>0</v>
      </c>
      <c r="AI87" s="83">
        <v>119.221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109.221</v>
      </c>
      <c r="BQ87" s="84">
        <f t="shared" si="47"/>
        <v>10</v>
      </c>
      <c r="BR87" s="84">
        <f t="shared" si="47"/>
        <v>0</v>
      </c>
      <c r="BS87" s="84">
        <f t="shared" si="47"/>
        <v>0</v>
      </c>
      <c r="BT87" s="84">
        <f t="shared" si="48"/>
        <v>-119.221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1092.21</v>
      </c>
      <c r="DA87" s="81">
        <f t="shared" si="57"/>
        <v>100</v>
      </c>
      <c r="DB87" s="81">
        <f t="shared" si="57"/>
        <v>0</v>
      </c>
      <c r="DC87" s="81">
        <f t="shared" si="57"/>
        <v>0</v>
      </c>
      <c r="DD87" s="81">
        <f t="shared" si="58"/>
        <v>1192.21</v>
      </c>
      <c r="DF87" s="82">
        <f t="shared" si="59"/>
        <v>109.221</v>
      </c>
      <c r="DG87" s="82">
        <f t="shared" si="60"/>
        <v>10</v>
      </c>
      <c r="DH87" s="82">
        <f t="shared" si="61"/>
        <v>0</v>
      </c>
      <c r="DI87" s="82">
        <f t="shared" si="62"/>
        <v>0</v>
      </c>
      <c r="DJ87" s="82">
        <f t="shared" si="63"/>
        <v>-119.221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-89.335999999999999</v>
      </c>
      <c r="G88" s="83">
        <v>-89.335999999999999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-20</v>
      </c>
      <c r="N88" s="83">
        <v>-20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89.335999999999999</v>
      </c>
      <c r="AF88" s="83">
        <v>20</v>
      </c>
      <c r="AG88" s="83">
        <v>0</v>
      </c>
      <c r="AH88" s="83">
        <v>0</v>
      </c>
      <c r="AI88" s="83">
        <v>109.336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89.335999999999999</v>
      </c>
      <c r="BQ88" s="84">
        <f t="shared" si="47"/>
        <v>20</v>
      </c>
      <c r="BR88" s="84">
        <f t="shared" si="47"/>
        <v>0</v>
      </c>
      <c r="BS88" s="84">
        <f t="shared" si="47"/>
        <v>0</v>
      </c>
      <c r="BT88" s="84">
        <f t="shared" si="48"/>
        <v>-109.336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893.36</v>
      </c>
      <c r="DA88" s="81">
        <f t="shared" si="57"/>
        <v>200</v>
      </c>
      <c r="DB88" s="81">
        <f t="shared" si="57"/>
        <v>0</v>
      </c>
      <c r="DC88" s="81">
        <f t="shared" si="57"/>
        <v>0</v>
      </c>
      <c r="DD88" s="81">
        <f t="shared" si="58"/>
        <v>1093.3600000000001</v>
      </c>
      <c r="DF88" s="82">
        <f t="shared" si="59"/>
        <v>89.335999999999999</v>
      </c>
      <c r="DG88" s="82">
        <f t="shared" si="60"/>
        <v>20</v>
      </c>
      <c r="DH88" s="82">
        <f t="shared" si="61"/>
        <v>0</v>
      </c>
      <c r="DI88" s="82">
        <f t="shared" si="62"/>
        <v>0</v>
      </c>
      <c r="DJ88" s="82">
        <f t="shared" si="63"/>
        <v>-109.336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-54.901000000000003</v>
      </c>
      <c r="G89" s="83">
        <v>-54.901000000000003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-34.015999999999998</v>
      </c>
      <c r="N89" s="83">
        <v>-34.015999999999998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54.901000000000003</v>
      </c>
      <c r="AF89" s="83">
        <v>34.015999999999998</v>
      </c>
      <c r="AG89" s="83">
        <v>0</v>
      </c>
      <c r="AH89" s="83">
        <v>0</v>
      </c>
      <c r="AI89" s="83">
        <v>88.917000000000002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54.901000000000003</v>
      </c>
      <c r="BQ89" s="84">
        <f t="shared" si="47"/>
        <v>34.015999999999998</v>
      </c>
      <c r="BR89" s="84">
        <f t="shared" si="47"/>
        <v>0</v>
      </c>
      <c r="BS89" s="84">
        <f t="shared" si="47"/>
        <v>0</v>
      </c>
      <c r="BT89" s="84">
        <f t="shared" si="48"/>
        <v>-88.917000000000002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549.01</v>
      </c>
      <c r="DA89" s="81">
        <f t="shared" si="57"/>
        <v>340.15999999999997</v>
      </c>
      <c r="DB89" s="81">
        <f t="shared" si="57"/>
        <v>0</v>
      </c>
      <c r="DC89" s="81">
        <f t="shared" si="57"/>
        <v>0</v>
      </c>
      <c r="DD89" s="81">
        <f t="shared" si="58"/>
        <v>889.17</v>
      </c>
      <c r="DF89" s="82">
        <f t="shared" si="59"/>
        <v>54.901000000000003</v>
      </c>
      <c r="DG89" s="82">
        <f t="shared" si="60"/>
        <v>34.015999999999998</v>
      </c>
      <c r="DH89" s="82">
        <f t="shared" si="61"/>
        <v>0</v>
      </c>
      <c r="DI89" s="82">
        <f t="shared" si="62"/>
        <v>0</v>
      </c>
      <c r="DJ89" s="82">
        <f t="shared" si="63"/>
        <v>-88.917000000000002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-46.009</v>
      </c>
      <c r="G90" s="83">
        <v>-46.009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-28.507000000000001</v>
      </c>
      <c r="N90" s="83">
        <v>-28.507000000000001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46.009</v>
      </c>
      <c r="AF90" s="83">
        <v>28.507000000000001</v>
      </c>
      <c r="AG90" s="83">
        <v>0</v>
      </c>
      <c r="AH90" s="83">
        <v>0</v>
      </c>
      <c r="AI90" s="83">
        <v>74.516000000000005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46.009</v>
      </c>
      <c r="BQ90" s="84">
        <f t="shared" si="47"/>
        <v>28.507000000000001</v>
      </c>
      <c r="BR90" s="84">
        <f t="shared" si="47"/>
        <v>0</v>
      </c>
      <c r="BS90" s="84">
        <f t="shared" si="47"/>
        <v>0</v>
      </c>
      <c r="BT90" s="84">
        <f t="shared" si="48"/>
        <v>-74.516000000000005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460.09000000000003</v>
      </c>
      <c r="DA90" s="81">
        <f t="shared" si="57"/>
        <v>285.07</v>
      </c>
      <c r="DB90" s="81">
        <f t="shared" si="57"/>
        <v>0</v>
      </c>
      <c r="DC90" s="81">
        <f t="shared" si="57"/>
        <v>0</v>
      </c>
      <c r="DD90" s="81">
        <f t="shared" si="58"/>
        <v>745.16000000000008</v>
      </c>
      <c r="DF90" s="82">
        <f t="shared" si="59"/>
        <v>46.009</v>
      </c>
      <c r="DG90" s="82">
        <f t="shared" si="60"/>
        <v>28.507000000000001</v>
      </c>
      <c r="DH90" s="82">
        <f t="shared" si="61"/>
        <v>0</v>
      </c>
      <c r="DI90" s="82">
        <f t="shared" si="62"/>
        <v>0</v>
      </c>
      <c r="DJ90" s="82">
        <f t="shared" si="63"/>
        <v>-74.516000000000005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-57.338000000000001</v>
      </c>
      <c r="G91" s="83">
        <v>-57.338000000000001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-20</v>
      </c>
      <c r="N91" s="83">
        <v>-20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57.338000000000001</v>
      </c>
      <c r="AF91" s="83">
        <v>20</v>
      </c>
      <c r="AG91" s="83">
        <v>0</v>
      </c>
      <c r="AH91" s="83">
        <v>0</v>
      </c>
      <c r="AI91" s="83">
        <v>77.337999999999994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57.338000000000001</v>
      </c>
      <c r="BQ91" s="84">
        <f t="shared" si="47"/>
        <v>20</v>
      </c>
      <c r="BR91" s="84">
        <f t="shared" si="47"/>
        <v>0</v>
      </c>
      <c r="BS91" s="84">
        <f t="shared" si="47"/>
        <v>0</v>
      </c>
      <c r="BT91" s="84">
        <f t="shared" si="48"/>
        <v>-77.337999999999994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573.38</v>
      </c>
      <c r="DA91" s="81">
        <f t="shared" si="57"/>
        <v>200</v>
      </c>
      <c r="DB91" s="81">
        <f t="shared" si="57"/>
        <v>0</v>
      </c>
      <c r="DC91" s="81">
        <f t="shared" si="57"/>
        <v>0</v>
      </c>
      <c r="DD91" s="81">
        <f t="shared" si="58"/>
        <v>773.38</v>
      </c>
      <c r="DF91" s="82">
        <f t="shared" si="59"/>
        <v>57.338000000000001</v>
      </c>
      <c r="DG91" s="82">
        <f t="shared" si="60"/>
        <v>20</v>
      </c>
      <c r="DH91" s="82">
        <f t="shared" si="61"/>
        <v>0</v>
      </c>
      <c r="DI91" s="82">
        <f t="shared" si="62"/>
        <v>0</v>
      </c>
      <c r="DJ91" s="82">
        <f t="shared" si="63"/>
        <v>-77.337999999999994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-37.595999999999997</v>
      </c>
      <c r="G92" s="83">
        <v>-37.595999999999997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-23.294</v>
      </c>
      <c r="N92" s="83">
        <v>-23.294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37.595999999999997</v>
      </c>
      <c r="AF92" s="83">
        <v>23.294</v>
      </c>
      <c r="AG92" s="83">
        <v>0</v>
      </c>
      <c r="AH92" s="83">
        <v>0</v>
      </c>
      <c r="AI92" s="83">
        <v>60.89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37.595999999999997</v>
      </c>
      <c r="BQ92" s="84">
        <f t="shared" si="47"/>
        <v>23.294</v>
      </c>
      <c r="BR92" s="84">
        <f t="shared" si="47"/>
        <v>0</v>
      </c>
      <c r="BS92" s="84">
        <f t="shared" si="47"/>
        <v>0</v>
      </c>
      <c r="BT92" s="84">
        <f t="shared" si="48"/>
        <v>-60.89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375.96</v>
      </c>
      <c r="DA92" s="81">
        <f t="shared" si="57"/>
        <v>232.94</v>
      </c>
      <c r="DB92" s="81">
        <f t="shared" si="57"/>
        <v>0</v>
      </c>
      <c r="DC92" s="81">
        <f t="shared" si="57"/>
        <v>0</v>
      </c>
      <c r="DD92" s="81">
        <f t="shared" si="58"/>
        <v>608.9</v>
      </c>
      <c r="DF92" s="82">
        <f t="shared" si="59"/>
        <v>37.595999999999997</v>
      </c>
      <c r="DG92" s="82">
        <f t="shared" si="60"/>
        <v>23.294</v>
      </c>
      <c r="DH92" s="82">
        <f t="shared" si="61"/>
        <v>0</v>
      </c>
      <c r="DI92" s="82">
        <f t="shared" si="62"/>
        <v>0</v>
      </c>
      <c r="DJ92" s="82">
        <f t="shared" si="63"/>
        <v>-60.89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-23.347000000000001</v>
      </c>
      <c r="G93" s="83">
        <v>-23.347000000000001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-14.465999999999999</v>
      </c>
      <c r="N93" s="83">
        <v>-14.465999999999999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23.347000000000001</v>
      </c>
      <c r="AF93" s="83">
        <v>14.465999999999999</v>
      </c>
      <c r="AG93" s="83">
        <v>0</v>
      </c>
      <c r="AH93" s="83">
        <v>0</v>
      </c>
      <c r="AI93" s="83">
        <v>37.813000000000002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23.347000000000001</v>
      </c>
      <c r="BQ93" s="84">
        <f t="shared" si="47"/>
        <v>14.465999999999999</v>
      </c>
      <c r="BR93" s="84">
        <f t="shared" si="47"/>
        <v>0</v>
      </c>
      <c r="BS93" s="84">
        <f t="shared" si="47"/>
        <v>0</v>
      </c>
      <c r="BT93" s="84">
        <f t="shared" si="48"/>
        <v>-37.813000000000002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233.47000000000003</v>
      </c>
      <c r="DA93" s="81">
        <f t="shared" si="57"/>
        <v>144.66</v>
      </c>
      <c r="DB93" s="81">
        <f t="shared" si="57"/>
        <v>0</v>
      </c>
      <c r="DC93" s="81">
        <f t="shared" si="57"/>
        <v>0</v>
      </c>
      <c r="DD93" s="81">
        <f t="shared" si="58"/>
        <v>378.13</v>
      </c>
      <c r="DF93" s="82">
        <f t="shared" si="59"/>
        <v>23.347000000000001</v>
      </c>
      <c r="DG93" s="82">
        <f t="shared" si="60"/>
        <v>14.465999999999999</v>
      </c>
      <c r="DH93" s="82">
        <f t="shared" si="61"/>
        <v>0</v>
      </c>
      <c r="DI93" s="82">
        <f t="shared" si="62"/>
        <v>0</v>
      </c>
      <c r="DJ93" s="82">
        <f t="shared" si="63"/>
        <v>-37.813000000000002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-17.373999999999999</v>
      </c>
      <c r="G94" s="83">
        <v>-17.373999999999999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-10.763999999999999</v>
      </c>
      <c r="N94" s="83">
        <v>-10.763999999999999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17.373999999999999</v>
      </c>
      <c r="AF94" s="83">
        <v>10.763999999999999</v>
      </c>
      <c r="AG94" s="83">
        <v>0</v>
      </c>
      <c r="AH94" s="83">
        <v>0</v>
      </c>
      <c r="AI94" s="83">
        <v>28.138000000000002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17.373999999999999</v>
      </c>
      <c r="BQ94" s="84">
        <f t="shared" si="47"/>
        <v>10.763999999999999</v>
      </c>
      <c r="BR94" s="84">
        <f t="shared" si="47"/>
        <v>0</v>
      </c>
      <c r="BS94" s="84">
        <f t="shared" si="47"/>
        <v>0</v>
      </c>
      <c r="BT94" s="84">
        <f t="shared" si="48"/>
        <v>-28.137999999999998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173.73999999999998</v>
      </c>
      <c r="DA94" s="81">
        <f t="shared" si="57"/>
        <v>107.63999999999999</v>
      </c>
      <c r="DB94" s="81">
        <f t="shared" si="57"/>
        <v>0</v>
      </c>
      <c r="DC94" s="81">
        <f t="shared" si="57"/>
        <v>0</v>
      </c>
      <c r="DD94" s="81">
        <f t="shared" si="58"/>
        <v>281.38</v>
      </c>
      <c r="DF94" s="82">
        <f t="shared" si="59"/>
        <v>17.373999999999999</v>
      </c>
      <c r="DG94" s="82">
        <f t="shared" si="60"/>
        <v>10.763999999999999</v>
      </c>
      <c r="DH94" s="82">
        <f t="shared" si="61"/>
        <v>0</v>
      </c>
      <c r="DI94" s="82">
        <f t="shared" si="62"/>
        <v>0</v>
      </c>
      <c r="DJ94" s="82">
        <f t="shared" si="63"/>
        <v>-28.137999999999998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-10.619</v>
      </c>
      <c r="G95" s="83">
        <v>-10.619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-6.58</v>
      </c>
      <c r="N95" s="83">
        <v>-6.58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10.619</v>
      </c>
      <c r="AF95" s="83">
        <v>6.58</v>
      </c>
      <c r="AG95" s="83">
        <v>0</v>
      </c>
      <c r="AH95" s="83">
        <v>0</v>
      </c>
      <c r="AI95" s="83">
        <v>17.199000000000002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10.619</v>
      </c>
      <c r="BQ95" s="84">
        <f t="shared" si="47"/>
        <v>6.58</v>
      </c>
      <c r="BR95" s="84">
        <f t="shared" si="47"/>
        <v>0</v>
      </c>
      <c r="BS95" s="84">
        <f t="shared" si="47"/>
        <v>0</v>
      </c>
      <c r="BT95" s="84">
        <f t="shared" si="48"/>
        <v>-17.198999999999998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106.19</v>
      </c>
      <c r="DA95" s="81">
        <f t="shared" si="57"/>
        <v>65.8</v>
      </c>
      <c r="DB95" s="81">
        <f t="shared" si="57"/>
        <v>0</v>
      </c>
      <c r="DC95" s="81">
        <f t="shared" si="57"/>
        <v>0</v>
      </c>
      <c r="DD95" s="81">
        <f t="shared" si="58"/>
        <v>171.99</v>
      </c>
      <c r="DF95" s="82">
        <f t="shared" si="59"/>
        <v>10.619</v>
      </c>
      <c r="DG95" s="82">
        <f t="shared" si="60"/>
        <v>6.58</v>
      </c>
      <c r="DH95" s="82">
        <f t="shared" si="61"/>
        <v>0</v>
      </c>
      <c r="DI95" s="82">
        <f t="shared" si="62"/>
        <v>0</v>
      </c>
      <c r="DJ95" s="82">
        <f t="shared" si="63"/>
        <v>-17.198999999999998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-4.8140000000000001</v>
      </c>
      <c r="G96" s="83">
        <v>-4.8140000000000001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-2.9820000000000002</v>
      </c>
      <c r="N96" s="83">
        <v>-2.9820000000000002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4.8140000000000001</v>
      </c>
      <c r="AF96" s="83">
        <v>2.9820000000000002</v>
      </c>
      <c r="AG96" s="83">
        <v>0</v>
      </c>
      <c r="AH96" s="83">
        <v>0</v>
      </c>
      <c r="AI96" s="83">
        <v>7.7960000000000003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4.8140000000000001</v>
      </c>
      <c r="BQ96" s="84">
        <f t="shared" si="47"/>
        <v>2.9820000000000002</v>
      </c>
      <c r="BR96" s="84">
        <f t="shared" si="47"/>
        <v>0</v>
      </c>
      <c r="BS96" s="84">
        <f t="shared" si="47"/>
        <v>0</v>
      </c>
      <c r="BT96" s="84">
        <f t="shared" si="48"/>
        <v>-7.7960000000000003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48.14</v>
      </c>
      <c r="DA96" s="81">
        <f t="shared" si="57"/>
        <v>29.82</v>
      </c>
      <c r="DB96" s="81">
        <f t="shared" si="57"/>
        <v>0</v>
      </c>
      <c r="DC96" s="81">
        <f t="shared" si="57"/>
        <v>0</v>
      </c>
      <c r="DD96" s="81">
        <f t="shared" si="58"/>
        <v>77.960000000000008</v>
      </c>
      <c r="DF96" s="82">
        <f t="shared" si="59"/>
        <v>4.8140000000000001</v>
      </c>
      <c r="DG96" s="82">
        <f t="shared" si="60"/>
        <v>2.9820000000000002</v>
      </c>
      <c r="DH96" s="82">
        <f t="shared" si="61"/>
        <v>0</v>
      </c>
      <c r="DI96" s="82">
        <f t="shared" si="62"/>
        <v>0</v>
      </c>
      <c r="DJ96" s="82">
        <f t="shared" si="63"/>
        <v>-7.7960000000000003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-8.8109999999999999</v>
      </c>
      <c r="G97" s="83">
        <v>-8.8109999999999999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-5.4589999999999996</v>
      </c>
      <c r="N97" s="83">
        <v>-5.4589999999999996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8.8109999999999999</v>
      </c>
      <c r="AF97" s="83">
        <v>5.4589999999999996</v>
      </c>
      <c r="AG97" s="83">
        <v>0</v>
      </c>
      <c r="AH97" s="83">
        <v>0</v>
      </c>
      <c r="AI97" s="83">
        <v>14.27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8.8109999999999999</v>
      </c>
      <c r="BQ97" s="84">
        <f t="shared" si="47"/>
        <v>5.4589999999999996</v>
      </c>
      <c r="BR97" s="84">
        <f t="shared" si="47"/>
        <v>0</v>
      </c>
      <c r="BS97" s="84">
        <f t="shared" si="47"/>
        <v>0</v>
      </c>
      <c r="BT97" s="84">
        <f t="shared" si="48"/>
        <v>-14.27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88.11</v>
      </c>
      <c r="DA97" s="81">
        <f t="shared" si="57"/>
        <v>54.589999999999996</v>
      </c>
      <c r="DB97" s="81">
        <f t="shared" si="57"/>
        <v>0</v>
      </c>
      <c r="DC97" s="81">
        <f t="shared" si="57"/>
        <v>0</v>
      </c>
      <c r="DD97" s="81">
        <f t="shared" si="58"/>
        <v>142.69999999999999</v>
      </c>
      <c r="DF97" s="82">
        <f t="shared" si="59"/>
        <v>8.8109999999999999</v>
      </c>
      <c r="DG97" s="82">
        <f t="shared" si="60"/>
        <v>5.4589999999999996</v>
      </c>
      <c r="DH97" s="82">
        <f t="shared" si="61"/>
        <v>0</v>
      </c>
      <c r="DI97" s="82">
        <f t="shared" si="62"/>
        <v>0</v>
      </c>
      <c r="DJ97" s="82">
        <f t="shared" si="63"/>
        <v>-14.27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-10.032</v>
      </c>
      <c r="G98" s="83">
        <v>-10.032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-6.2149999999999999</v>
      </c>
      <c r="N98" s="83">
        <v>-6.2149999999999999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10.032</v>
      </c>
      <c r="AF98" s="83">
        <v>6.2149999999999999</v>
      </c>
      <c r="AG98" s="83">
        <v>0</v>
      </c>
      <c r="AH98" s="83">
        <v>0</v>
      </c>
      <c r="AI98" s="83">
        <v>16.247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10.032</v>
      </c>
      <c r="BQ98" s="84">
        <f t="shared" si="47"/>
        <v>6.2149999999999999</v>
      </c>
      <c r="BR98" s="84">
        <f t="shared" si="47"/>
        <v>0</v>
      </c>
      <c r="BS98" s="84">
        <f t="shared" si="47"/>
        <v>0</v>
      </c>
      <c r="BT98" s="84">
        <f t="shared" si="48"/>
        <v>-16.247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2528.8866240000002</v>
      </c>
      <c r="DA98" s="81">
        <f t="shared" si="57"/>
        <v>1566.6896300000001</v>
      </c>
      <c r="DB98" s="81">
        <f t="shared" si="57"/>
        <v>0</v>
      </c>
      <c r="DC98" s="81">
        <f t="shared" si="57"/>
        <v>0</v>
      </c>
      <c r="DD98" s="81">
        <f t="shared" si="58"/>
        <v>4095.5762540000005</v>
      </c>
      <c r="DF98" s="82">
        <f t="shared" si="59"/>
        <v>10.032</v>
      </c>
      <c r="DG98" s="82">
        <f t="shared" si="60"/>
        <v>6.2149999999999999</v>
      </c>
      <c r="DH98" s="82">
        <f t="shared" si="61"/>
        <v>0</v>
      </c>
      <c r="DI98" s="82">
        <f t="shared" si="62"/>
        <v>0</v>
      </c>
      <c r="DJ98" s="82">
        <f t="shared" si="63"/>
        <v>-16.247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0.39700000000000002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-0.39700000000000002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0.72203625000000005</v>
      </c>
      <c r="BQ99" s="88">
        <f t="shared" ref="BQ99:BT99" si="68">SUM(BQ3:BQ98)/4000</f>
        <v>4.6820750000000008E-2</v>
      </c>
      <c r="BR99" s="88">
        <f t="shared" si="68"/>
        <v>0</v>
      </c>
      <c r="BS99" s="88">
        <f t="shared" si="68"/>
        <v>0</v>
      </c>
      <c r="BT99" s="88">
        <f t="shared" si="68"/>
        <v>-0.7688569999999999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0.39700000000000002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0.39700000000000002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0.78275041560000014</v>
      </c>
      <c r="DA99" s="90">
        <f t="shared" ref="DA99:DD99" si="73">SUM(DA3:DA98)/40000</f>
        <v>8.443424075E-2</v>
      </c>
      <c r="DB99" s="90">
        <f t="shared" si="73"/>
        <v>0</v>
      </c>
      <c r="DC99" s="90">
        <f t="shared" si="73"/>
        <v>0</v>
      </c>
      <c r="DD99" s="90">
        <f t="shared" si="73"/>
        <v>0.8671846563500003</v>
      </c>
      <c r="DE99" s="87"/>
      <c r="DF99" s="82">
        <f t="shared" si="59"/>
        <v>1.1190362500000002</v>
      </c>
      <c r="DG99" s="82">
        <f t="shared" si="60"/>
        <v>-0.35017925</v>
      </c>
      <c r="DH99" s="82">
        <f t="shared" si="61"/>
        <v>0</v>
      </c>
      <c r="DI99" s="82">
        <f t="shared" si="62"/>
        <v>0</v>
      </c>
      <c r="DJ99" s="82">
        <f t="shared" si="63"/>
        <v>-0.7688569999999999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330.09</v>
      </c>
      <c r="I3" s="175">
        <f ca="1">INDIRECT("BRPL_EOD!" &amp; $V$3 &amp; X3)</f>
        <v>246.25</v>
      </c>
      <c r="J3" s="173">
        <f ca="1">INDIRECT("BYPL_EOD!" &amp; $V$3 &amp; X3)</f>
        <v>79.319999999999993</v>
      </c>
      <c r="K3" s="173">
        <f ca="1">INDIRECT("TPDDL_EOD!" &amp; $V$3 &amp; X3)</f>
        <v>4.5199999999999996</v>
      </c>
      <c r="L3" s="173">
        <f ca="1">INDIRECT("NDMC_EOD!" &amp; $V$3 &amp; X3)</f>
        <v>0</v>
      </c>
      <c r="M3" s="174">
        <f ca="1">SUM(I3:L3)</f>
        <v>330.09</v>
      </c>
      <c r="N3" s="172">
        <f ca="1">INDIRECT("BRPL_ISGS_exbus!" &amp; $V$3 &amp; X3)</f>
        <v>246.25</v>
      </c>
      <c r="O3" s="173">
        <f ca="1">INDIRECT("BYPL_ISGS_exbus!" &amp; $V$3 &amp; X3)</f>
        <v>79.319999999999993</v>
      </c>
      <c r="P3" s="173">
        <f ca="1">INDIRECT("TPDDL_ISGS_exbus!" &amp; $V$3 &amp; X3)</f>
        <v>4.5199999999999996</v>
      </c>
      <c r="Q3" s="173">
        <f ca="1">INDIRECT("NDMC_ISGS_exbus!" &amp; $V$3 &amp; X3)</f>
        <v>0</v>
      </c>
      <c r="R3" s="174">
        <f ca="1">SUM(N3:Q3)</f>
        <v>330.09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330.09</v>
      </c>
      <c r="I4" s="180">
        <f t="shared" ref="I4:I67" ca="1" si="5">INDIRECT("BRPL_EOD!" &amp; $V$3 &amp; X4)</f>
        <v>246.25</v>
      </c>
      <c r="J4" s="177">
        <f t="shared" ref="J4:J67" ca="1" si="6">INDIRECT("BYPL_EOD!" &amp; $V$3 &amp; X4)</f>
        <v>79.319999999999993</v>
      </c>
      <c r="K4" s="177">
        <f t="shared" ref="K4:K67" ca="1" si="7">INDIRECT("TPDDL_EOD!" &amp; $V$3 &amp; X4)</f>
        <v>4.5199999999999996</v>
      </c>
      <c r="L4" s="177">
        <f t="shared" ref="L4:L67" ca="1" si="8">INDIRECT("NDMC_EOD!" &amp; $V$3 &amp; X4)</f>
        <v>0</v>
      </c>
      <c r="M4" s="178">
        <f t="shared" ref="M4:M67" ca="1" si="9">SUM(I4:L4)</f>
        <v>330.09</v>
      </c>
      <c r="N4" s="176">
        <f t="shared" ref="N4:N67" ca="1" si="10">INDIRECT("BRPL_ISGS_exbus!" &amp; $V$3 &amp; X4)</f>
        <v>246.25</v>
      </c>
      <c r="O4" s="177">
        <f t="shared" ref="O4:O67" ca="1" si="11">INDIRECT("BYPL_ISGS_exbus!" &amp; $V$3 &amp; X4)</f>
        <v>79.319999999999993</v>
      </c>
      <c r="P4" s="177">
        <f t="shared" ref="P4:P67" ca="1" si="12">INDIRECT("TPDDL_ISGS_exbus!" &amp; $V$3 &amp; X4)</f>
        <v>4.5199999999999996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330.09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330.09</v>
      </c>
      <c r="I5" s="180">
        <f t="shared" ca="1" si="5"/>
        <v>246.25</v>
      </c>
      <c r="J5" s="177">
        <f t="shared" ca="1" si="6"/>
        <v>79.319999999999993</v>
      </c>
      <c r="K5" s="177">
        <f t="shared" ca="1" si="7"/>
        <v>4.5199999999999996</v>
      </c>
      <c r="L5" s="177">
        <f t="shared" ca="1" si="8"/>
        <v>0</v>
      </c>
      <c r="M5" s="178">
        <f t="shared" ca="1" si="9"/>
        <v>330.09</v>
      </c>
      <c r="N5" s="176">
        <f t="shared" ca="1" si="10"/>
        <v>246.25</v>
      </c>
      <c r="O5" s="177">
        <f t="shared" ca="1" si="11"/>
        <v>79.319999999999993</v>
      </c>
      <c r="P5" s="177">
        <f t="shared" ca="1" si="12"/>
        <v>4.5199999999999996</v>
      </c>
      <c r="Q5" s="177">
        <f t="shared" ca="1" si="13"/>
        <v>0</v>
      </c>
      <c r="R5" s="178">
        <f t="shared" ca="1" si="14"/>
        <v>330.09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330.09</v>
      </c>
      <c r="I6" s="180">
        <f t="shared" ca="1" si="5"/>
        <v>246.25</v>
      </c>
      <c r="J6" s="177">
        <f t="shared" ca="1" si="6"/>
        <v>79.319999999999993</v>
      </c>
      <c r="K6" s="177">
        <f t="shared" ca="1" si="7"/>
        <v>4.5199999999999996</v>
      </c>
      <c r="L6" s="177">
        <f t="shared" ca="1" si="8"/>
        <v>0</v>
      </c>
      <c r="M6" s="178">
        <f t="shared" ca="1" si="9"/>
        <v>330.09</v>
      </c>
      <c r="N6" s="176">
        <f t="shared" ca="1" si="10"/>
        <v>246.25</v>
      </c>
      <c r="O6" s="177">
        <f t="shared" ca="1" si="11"/>
        <v>79.319999999999993</v>
      </c>
      <c r="P6" s="177">
        <f t="shared" ca="1" si="12"/>
        <v>4.5199999999999996</v>
      </c>
      <c r="Q6" s="177">
        <f t="shared" ca="1" si="13"/>
        <v>0</v>
      </c>
      <c r="R6" s="178">
        <f t="shared" ca="1" si="14"/>
        <v>330.09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330.09</v>
      </c>
      <c r="I7" s="180">
        <f t="shared" ca="1" si="5"/>
        <v>246.25</v>
      </c>
      <c r="J7" s="177">
        <f t="shared" ca="1" si="6"/>
        <v>79.319999999999993</v>
      </c>
      <c r="K7" s="177">
        <f t="shared" ca="1" si="7"/>
        <v>4.5199999999999996</v>
      </c>
      <c r="L7" s="177">
        <f t="shared" ca="1" si="8"/>
        <v>0</v>
      </c>
      <c r="M7" s="178">
        <f t="shared" ca="1" si="9"/>
        <v>330.09</v>
      </c>
      <c r="N7" s="176">
        <f t="shared" ca="1" si="10"/>
        <v>246.25</v>
      </c>
      <c r="O7" s="177">
        <f t="shared" ca="1" si="11"/>
        <v>79.319999999999993</v>
      </c>
      <c r="P7" s="177">
        <f t="shared" ca="1" si="12"/>
        <v>4.5199999999999996</v>
      </c>
      <c r="Q7" s="177">
        <f t="shared" ca="1" si="13"/>
        <v>0</v>
      </c>
      <c r="R7" s="178">
        <f t="shared" ca="1" si="14"/>
        <v>330.09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330.09</v>
      </c>
      <c r="I8" s="180">
        <f t="shared" ca="1" si="5"/>
        <v>246.25</v>
      </c>
      <c r="J8" s="177">
        <f t="shared" ca="1" si="6"/>
        <v>79.319999999999993</v>
      </c>
      <c r="K8" s="177">
        <f t="shared" ca="1" si="7"/>
        <v>4.5199999999999996</v>
      </c>
      <c r="L8" s="177">
        <f t="shared" ca="1" si="8"/>
        <v>0</v>
      </c>
      <c r="M8" s="178">
        <f t="shared" ca="1" si="9"/>
        <v>330.09</v>
      </c>
      <c r="N8" s="176">
        <f t="shared" ca="1" si="10"/>
        <v>246.25</v>
      </c>
      <c r="O8" s="177">
        <f t="shared" ca="1" si="11"/>
        <v>79.319999999999993</v>
      </c>
      <c r="P8" s="177">
        <f t="shared" ca="1" si="12"/>
        <v>4.5199999999999996</v>
      </c>
      <c r="Q8" s="177">
        <f t="shared" ca="1" si="13"/>
        <v>0</v>
      </c>
      <c r="R8" s="178">
        <f t="shared" ca="1" si="14"/>
        <v>330.09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330.09</v>
      </c>
      <c r="I9" s="180">
        <f t="shared" ca="1" si="5"/>
        <v>246.25</v>
      </c>
      <c r="J9" s="177">
        <f t="shared" ca="1" si="6"/>
        <v>79.319999999999993</v>
      </c>
      <c r="K9" s="177">
        <f t="shared" ca="1" si="7"/>
        <v>4.5199999999999996</v>
      </c>
      <c r="L9" s="177">
        <f t="shared" ca="1" si="8"/>
        <v>0</v>
      </c>
      <c r="M9" s="178">
        <f t="shared" ca="1" si="9"/>
        <v>330.09</v>
      </c>
      <c r="N9" s="176">
        <f t="shared" ca="1" si="10"/>
        <v>246.25</v>
      </c>
      <c r="O9" s="177">
        <f t="shared" ca="1" si="11"/>
        <v>79.319999999999993</v>
      </c>
      <c r="P9" s="177">
        <f t="shared" ca="1" si="12"/>
        <v>4.5199999999999996</v>
      </c>
      <c r="Q9" s="177">
        <f t="shared" ca="1" si="13"/>
        <v>0</v>
      </c>
      <c r="R9" s="178">
        <f t="shared" ca="1" si="14"/>
        <v>330.09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330.09</v>
      </c>
      <c r="I10" s="180">
        <f t="shared" ca="1" si="5"/>
        <v>246.25</v>
      </c>
      <c r="J10" s="177">
        <f t="shared" ca="1" si="6"/>
        <v>79.319999999999993</v>
      </c>
      <c r="K10" s="177">
        <f t="shared" ca="1" si="7"/>
        <v>4.5199999999999996</v>
      </c>
      <c r="L10" s="177">
        <f t="shared" ca="1" si="8"/>
        <v>0</v>
      </c>
      <c r="M10" s="178">
        <f t="shared" ca="1" si="9"/>
        <v>330.09</v>
      </c>
      <c r="N10" s="176">
        <f t="shared" ca="1" si="10"/>
        <v>246.25</v>
      </c>
      <c r="O10" s="177">
        <f t="shared" ca="1" si="11"/>
        <v>79.319999999999993</v>
      </c>
      <c r="P10" s="177">
        <f t="shared" ca="1" si="12"/>
        <v>4.5199999999999996</v>
      </c>
      <c r="Q10" s="177">
        <f t="shared" ca="1" si="13"/>
        <v>0</v>
      </c>
      <c r="R10" s="178">
        <f t="shared" ca="1" si="14"/>
        <v>330.09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328.06</v>
      </c>
      <c r="I11" s="180">
        <f t="shared" ca="1" si="5"/>
        <v>246.25</v>
      </c>
      <c r="J11" s="177">
        <f t="shared" ca="1" si="6"/>
        <v>79.319999999999993</v>
      </c>
      <c r="K11" s="177">
        <f t="shared" ca="1" si="7"/>
        <v>2.4900000000000002</v>
      </c>
      <c r="L11" s="177">
        <f t="shared" ca="1" si="8"/>
        <v>0</v>
      </c>
      <c r="M11" s="178">
        <f t="shared" ca="1" si="9"/>
        <v>328.06</v>
      </c>
      <c r="N11" s="176">
        <f t="shared" ca="1" si="10"/>
        <v>246.25</v>
      </c>
      <c r="O11" s="177">
        <f t="shared" ca="1" si="11"/>
        <v>79.319999999999993</v>
      </c>
      <c r="P11" s="177">
        <f t="shared" ca="1" si="12"/>
        <v>2.4900000000000002</v>
      </c>
      <c r="Q11" s="177">
        <f t="shared" ca="1" si="13"/>
        <v>0</v>
      </c>
      <c r="R11" s="178">
        <f t="shared" ca="1" si="14"/>
        <v>328.06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328.06</v>
      </c>
      <c r="I12" s="180">
        <f t="shared" ca="1" si="5"/>
        <v>246.25</v>
      </c>
      <c r="J12" s="177">
        <f t="shared" ca="1" si="6"/>
        <v>79.319999999999993</v>
      </c>
      <c r="K12" s="177">
        <f t="shared" ca="1" si="7"/>
        <v>2.4900000000000002</v>
      </c>
      <c r="L12" s="177">
        <f t="shared" ca="1" si="8"/>
        <v>0</v>
      </c>
      <c r="M12" s="178">
        <f t="shared" ca="1" si="9"/>
        <v>328.06</v>
      </c>
      <c r="N12" s="176">
        <f t="shared" ca="1" si="10"/>
        <v>246.25</v>
      </c>
      <c r="O12" s="177">
        <f t="shared" ca="1" si="11"/>
        <v>79.319999999999993</v>
      </c>
      <c r="P12" s="177">
        <f t="shared" ca="1" si="12"/>
        <v>2.4900000000000002</v>
      </c>
      <c r="Q12" s="177">
        <f t="shared" ca="1" si="13"/>
        <v>0</v>
      </c>
      <c r="R12" s="178">
        <f t="shared" ca="1" si="14"/>
        <v>328.06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328.06</v>
      </c>
      <c r="I13" s="180">
        <f t="shared" ca="1" si="5"/>
        <v>246.25</v>
      </c>
      <c r="J13" s="177">
        <f t="shared" ca="1" si="6"/>
        <v>79.319999999999993</v>
      </c>
      <c r="K13" s="177">
        <f t="shared" ca="1" si="7"/>
        <v>2.4900000000000002</v>
      </c>
      <c r="L13" s="177">
        <f t="shared" ca="1" si="8"/>
        <v>0</v>
      </c>
      <c r="M13" s="178">
        <f t="shared" ca="1" si="9"/>
        <v>328.06</v>
      </c>
      <c r="N13" s="176">
        <f t="shared" ca="1" si="10"/>
        <v>246.25</v>
      </c>
      <c r="O13" s="177">
        <f t="shared" ca="1" si="11"/>
        <v>79.319999999999993</v>
      </c>
      <c r="P13" s="177">
        <f t="shared" ca="1" si="12"/>
        <v>2.4900000000000002</v>
      </c>
      <c r="Q13" s="177">
        <f t="shared" ca="1" si="13"/>
        <v>0</v>
      </c>
      <c r="R13" s="178">
        <f t="shared" ca="1" si="14"/>
        <v>328.06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328.06</v>
      </c>
      <c r="I14" s="180">
        <f t="shared" ca="1" si="5"/>
        <v>246.25</v>
      </c>
      <c r="J14" s="177">
        <f t="shared" ca="1" si="6"/>
        <v>79.319999999999993</v>
      </c>
      <c r="K14" s="177">
        <f t="shared" ca="1" si="7"/>
        <v>2.4900000000000002</v>
      </c>
      <c r="L14" s="177">
        <f t="shared" ca="1" si="8"/>
        <v>0</v>
      </c>
      <c r="M14" s="178">
        <f t="shared" ca="1" si="9"/>
        <v>328.06</v>
      </c>
      <c r="N14" s="176">
        <f t="shared" ca="1" si="10"/>
        <v>246.25</v>
      </c>
      <c r="O14" s="177">
        <f t="shared" ca="1" si="11"/>
        <v>79.319999999999993</v>
      </c>
      <c r="P14" s="177">
        <f t="shared" ca="1" si="12"/>
        <v>2.4900000000000002</v>
      </c>
      <c r="Q14" s="177">
        <f t="shared" ca="1" si="13"/>
        <v>0</v>
      </c>
      <c r="R14" s="178">
        <f t="shared" ca="1" si="14"/>
        <v>328.06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328.06</v>
      </c>
      <c r="I15" s="180">
        <f t="shared" ca="1" si="5"/>
        <v>246.25</v>
      </c>
      <c r="J15" s="177">
        <f t="shared" ca="1" si="6"/>
        <v>79.319999999999993</v>
      </c>
      <c r="K15" s="177">
        <f t="shared" ca="1" si="7"/>
        <v>2.4900000000000002</v>
      </c>
      <c r="L15" s="177">
        <f t="shared" ca="1" si="8"/>
        <v>0</v>
      </c>
      <c r="M15" s="178">
        <f t="shared" ca="1" si="9"/>
        <v>328.06</v>
      </c>
      <c r="N15" s="176">
        <f t="shared" ca="1" si="10"/>
        <v>246.25</v>
      </c>
      <c r="O15" s="177">
        <f t="shared" ca="1" si="11"/>
        <v>79.319999999999993</v>
      </c>
      <c r="P15" s="177">
        <f t="shared" ca="1" si="12"/>
        <v>2.4900000000000002</v>
      </c>
      <c r="Q15" s="177">
        <f t="shared" ca="1" si="13"/>
        <v>0</v>
      </c>
      <c r="R15" s="178">
        <f t="shared" ca="1" si="14"/>
        <v>328.06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321.22000000000003</v>
      </c>
      <c r="I16" s="180">
        <f t="shared" ca="1" si="5"/>
        <v>246.25</v>
      </c>
      <c r="J16" s="177">
        <f t="shared" ca="1" si="6"/>
        <v>72.48</v>
      </c>
      <c r="K16" s="177">
        <f t="shared" ca="1" si="7"/>
        <v>2.4900000000000002</v>
      </c>
      <c r="L16" s="177">
        <f t="shared" ca="1" si="8"/>
        <v>0</v>
      </c>
      <c r="M16" s="178">
        <f t="shared" ca="1" si="9"/>
        <v>321.22000000000003</v>
      </c>
      <c r="N16" s="176">
        <f t="shared" ca="1" si="10"/>
        <v>246.25</v>
      </c>
      <c r="O16" s="177">
        <f t="shared" ca="1" si="11"/>
        <v>72.48</v>
      </c>
      <c r="P16" s="177">
        <f t="shared" ca="1" si="12"/>
        <v>2.4900000000000002</v>
      </c>
      <c r="Q16" s="177">
        <f t="shared" ca="1" si="13"/>
        <v>0</v>
      </c>
      <c r="R16" s="178">
        <f t="shared" ca="1" si="14"/>
        <v>321.22000000000003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306.73</v>
      </c>
      <c r="I17" s="180">
        <f t="shared" ca="1" si="5"/>
        <v>246.25</v>
      </c>
      <c r="J17" s="177">
        <f t="shared" ca="1" si="6"/>
        <v>57.98</v>
      </c>
      <c r="K17" s="177">
        <f t="shared" ca="1" si="7"/>
        <v>2.4900000000000002</v>
      </c>
      <c r="L17" s="177">
        <f t="shared" ca="1" si="8"/>
        <v>0</v>
      </c>
      <c r="M17" s="178">
        <f t="shared" ca="1" si="9"/>
        <v>306.72000000000003</v>
      </c>
      <c r="N17" s="176">
        <f t="shared" ca="1" si="10"/>
        <v>246.25802849504433</v>
      </c>
      <c r="O17" s="177">
        <f t="shared" ca="1" si="11"/>
        <v>57.981890323422007</v>
      </c>
      <c r="P17" s="177">
        <f t="shared" ca="1" si="12"/>
        <v>2.4900811815336463</v>
      </c>
      <c r="Q17" s="177">
        <f t="shared" ca="1" si="13"/>
        <v>0</v>
      </c>
      <c r="R17" s="178">
        <f t="shared" ca="1" si="14"/>
        <v>306.72999999999996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325.27999999999997</v>
      </c>
      <c r="I18" s="180">
        <f t="shared" ca="1" si="5"/>
        <v>244.16</v>
      </c>
      <c r="J18" s="177">
        <f t="shared" ca="1" si="6"/>
        <v>78.650000000000006</v>
      </c>
      <c r="K18" s="177">
        <f t="shared" ca="1" si="7"/>
        <v>2.4700000000000002</v>
      </c>
      <c r="L18" s="177">
        <f t="shared" ca="1" si="8"/>
        <v>0</v>
      </c>
      <c r="M18" s="178">
        <f t="shared" ca="1" si="9"/>
        <v>325.28000000000003</v>
      </c>
      <c r="N18" s="176">
        <f t="shared" ca="1" si="10"/>
        <v>244.15999999999994</v>
      </c>
      <c r="O18" s="177">
        <f t="shared" ca="1" si="11"/>
        <v>78.649999999999991</v>
      </c>
      <c r="P18" s="177">
        <f t="shared" ca="1" si="12"/>
        <v>2.4699999999999998</v>
      </c>
      <c r="Q18" s="177">
        <f t="shared" ca="1" si="13"/>
        <v>0</v>
      </c>
      <c r="R18" s="178">
        <f t="shared" ca="1" si="14"/>
        <v>325.27999999999997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308.56</v>
      </c>
      <c r="I19" s="180">
        <f t="shared" ca="1" si="5"/>
        <v>254.81</v>
      </c>
      <c r="J19" s="177">
        <f t="shared" ca="1" si="6"/>
        <v>50.85</v>
      </c>
      <c r="K19" s="177">
        <f t="shared" ca="1" si="7"/>
        <v>2.9</v>
      </c>
      <c r="L19" s="177">
        <f t="shared" ca="1" si="8"/>
        <v>0</v>
      </c>
      <c r="M19" s="178">
        <f t="shared" ca="1" si="9"/>
        <v>308.56</v>
      </c>
      <c r="N19" s="176">
        <f t="shared" ca="1" si="10"/>
        <v>254.81</v>
      </c>
      <c r="O19" s="177">
        <f t="shared" ca="1" si="11"/>
        <v>50.85</v>
      </c>
      <c r="P19" s="177">
        <f t="shared" ca="1" si="12"/>
        <v>2.9</v>
      </c>
      <c r="Q19" s="177">
        <f t="shared" ca="1" si="13"/>
        <v>0</v>
      </c>
      <c r="R19" s="178">
        <f t="shared" ca="1" si="14"/>
        <v>308.56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287.39999999999998</v>
      </c>
      <c r="I20" s="180">
        <f t="shared" ca="1" si="5"/>
        <v>246.25</v>
      </c>
      <c r="J20" s="177">
        <f t="shared" ca="1" si="6"/>
        <v>38.659999999999997</v>
      </c>
      <c r="K20" s="177">
        <f t="shared" ca="1" si="7"/>
        <v>2.4900000000000002</v>
      </c>
      <c r="L20" s="177">
        <f t="shared" ca="1" si="8"/>
        <v>0</v>
      </c>
      <c r="M20" s="178">
        <f t="shared" ca="1" si="9"/>
        <v>287.39999999999998</v>
      </c>
      <c r="N20" s="176">
        <f t="shared" ca="1" si="10"/>
        <v>246.25</v>
      </c>
      <c r="O20" s="177">
        <f t="shared" ca="1" si="11"/>
        <v>38.659999999999997</v>
      </c>
      <c r="P20" s="177">
        <f t="shared" ca="1" si="12"/>
        <v>2.4900000000000002</v>
      </c>
      <c r="Q20" s="177">
        <f t="shared" ca="1" si="13"/>
        <v>0</v>
      </c>
      <c r="R20" s="178">
        <f t="shared" ca="1" si="14"/>
        <v>287.39999999999998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292.23</v>
      </c>
      <c r="I21" s="180">
        <f t="shared" ca="1" si="5"/>
        <v>246.25</v>
      </c>
      <c r="J21" s="177">
        <f t="shared" ca="1" si="6"/>
        <v>43.49</v>
      </c>
      <c r="K21" s="177">
        <f t="shared" ca="1" si="7"/>
        <v>2.4900000000000002</v>
      </c>
      <c r="L21" s="177">
        <f t="shared" ca="1" si="8"/>
        <v>0</v>
      </c>
      <c r="M21" s="178">
        <f t="shared" ca="1" si="9"/>
        <v>292.23</v>
      </c>
      <c r="N21" s="176">
        <f t="shared" ca="1" si="10"/>
        <v>246.25</v>
      </c>
      <c r="O21" s="177">
        <f t="shared" ca="1" si="11"/>
        <v>43.49</v>
      </c>
      <c r="P21" s="177">
        <f t="shared" ca="1" si="12"/>
        <v>2.4900000000000002</v>
      </c>
      <c r="Q21" s="177">
        <f t="shared" ca="1" si="13"/>
        <v>0</v>
      </c>
      <c r="R21" s="178">
        <f t="shared" ca="1" si="14"/>
        <v>292.23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298.02999999999997</v>
      </c>
      <c r="I22" s="180">
        <f t="shared" ca="1" si="5"/>
        <v>246.25</v>
      </c>
      <c r="J22" s="177">
        <f t="shared" ca="1" si="6"/>
        <v>49.29</v>
      </c>
      <c r="K22" s="177">
        <f t="shared" ca="1" si="7"/>
        <v>2.4900000000000002</v>
      </c>
      <c r="L22" s="177">
        <f t="shared" ca="1" si="8"/>
        <v>0</v>
      </c>
      <c r="M22" s="178">
        <f t="shared" ca="1" si="9"/>
        <v>298.03000000000003</v>
      </c>
      <c r="N22" s="176">
        <f t="shared" ca="1" si="10"/>
        <v>246.24999999999994</v>
      </c>
      <c r="O22" s="177">
        <f t="shared" ca="1" si="11"/>
        <v>49.289999999999992</v>
      </c>
      <c r="P22" s="177">
        <f t="shared" ca="1" si="12"/>
        <v>2.4899999999999998</v>
      </c>
      <c r="Q22" s="177">
        <f t="shared" ca="1" si="13"/>
        <v>0</v>
      </c>
      <c r="R22" s="178">
        <f t="shared" ca="1" si="14"/>
        <v>298.02999999999997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328.06</v>
      </c>
      <c r="I23" s="180">
        <f t="shared" ca="1" si="5"/>
        <v>246.25</v>
      </c>
      <c r="J23" s="177">
        <f t="shared" ca="1" si="6"/>
        <v>79.319999999999993</v>
      </c>
      <c r="K23" s="177">
        <f t="shared" ca="1" si="7"/>
        <v>2.4900000000000002</v>
      </c>
      <c r="L23" s="177">
        <f t="shared" ca="1" si="8"/>
        <v>0</v>
      </c>
      <c r="M23" s="178">
        <f t="shared" ca="1" si="9"/>
        <v>328.06</v>
      </c>
      <c r="N23" s="176">
        <f t="shared" ca="1" si="10"/>
        <v>246.25</v>
      </c>
      <c r="O23" s="177">
        <f t="shared" ca="1" si="11"/>
        <v>79.319999999999993</v>
      </c>
      <c r="P23" s="177">
        <f t="shared" ca="1" si="12"/>
        <v>2.4900000000000002</v>
      </c>
      <c r="Q23" s="177">
        <f t="shared" ca="1" si="13"/>
        <v>0</v>
      </c>
      <c r="R23" s="178">
        <f t="shared" ca="1" si="14"/>
        <v>328.06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328.06</v>
      </c>
      <c r="I24" s="180">
        <f t="shared" ca="1" si="5"/>
        <v>246.25</v>
      </c>
      <c r="J24" s="177">
        <f t="shared" ca="1" si="6"/>
        <v>79.319999999999993</v>
      </c>
      <c r="K24" s="177">
        <f t="shared" ca="1" si="7"/>
        <v>2.4900000000000002</v>
      </c>
      <c r="L24" s="177">
        <f t="shared" ca="1" si="8"/>
        <v>0</v>
      </c>
      <c r="M24" s="178">
        <f t="shared" ca="1" si="9"/>
        <v>328.06</v>
      </c>
      <c r="N24" s="176">
        <f t="shared" ca="1" si="10"/>
        <v>246.25</v>
      </c>
      <c r="O24" s="177">
        <f t="shared" ca="1" si="11"/>
        <v>79.319999999999993</v>
      </c>
      <c r="P24" s="177">
        <f t="shared" ca="1" si="12"/>
        <v>2.4900000000000002</v>
      </c>
      <c r="Q24" s="177">
        <f t="shared" ca="1" si="13"/>
        <v>0</v>
      </c>
      <c r="R24" s="178">
        <f t="shared" ca="1" si="14"/>
        <v>328.06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328.06</v>
      </c>
      <c r="I25" s="180">
        <f t="shared" ca="1" si="5"/>
        <v>246.25</v>
      </c>
      <c r="J25" s="177">
        <f t="shared" ca="1" si="6"/>
        <v>79.319999999999993</v>
      </c>
      <c r="K25" s="177">
        <f t="shared" ca="1" si="7"/>
        <v>2.4900000000000002</v>
      </c>
      <c r="L25" s="177">
        <f t="shared" ca="1" si="8"/>
        <v>0</v>
      </c>
      <c r="M25" s="178">
        <f t="shared" ca="1" si="9"/>
        <v>328.06</v>
      </c>
      <c r="N25" s="176">
        <f t="shared" ca="1" si="10"/>
        <v>246.25</v>
      </c>
      <c r="O25" s="177">
        <f t="shared" ca="1" si="11"/>
        <v>79.319999999999993</v>
      </c>
      <c r="P25" s="177">
        <f t="shared" ca="1" si="12"/>
        <v>2.4900000000000002</v>
      </c>
      <c r="Q25" s="177">
        <f t="shared" ca="1" si="13"/>
        <v>0</v>
      </c>
      <c r="R25" s="178">
        <f t="shared" ca="1" si="14"/>
        <v>328.06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328.06</v>
      </c>
      <c r="I26" s="180">
        <f t="shared" ca="1" si="5"/>
        <v>246.25</v>
      </c>
      <c r="J26" s="177">
        <f t="shared" ca="1" si="6"/>
        <v>79.319999999999993</v>
      </c>
      <c r="K26" s="177">
        <f t="shared" ca="1" si="7"/>
        <v>2.4900000000000002</v>
      </c>
      <c r="L26" s="177">
        <f t="shared" ca="1" si="8"/>
        <v>0</v>
      </c>
      <c r="M26" s="178">
        <f t="shared" ca="1" si="9"/>
        <v>328.06</v>
      </c>
      <c r="N26" s="176">
        <f t="shared" ca="1" si="10"/>
        <v>246.25</v>
      </c>
      <c r="O26" s="177">
        <f t="shared" ca="1" si="11"/>
        <v>79.319999999999993</v>
      </c>
      <c r="P26" s="177">
        <f t="shared" ca="1" si="12"/>
        <v>2.4900000000000002</v>
      </c>
      <c r="Q26" s="177">
        <f t="shared" ca="1" si="13"/>
        <v>0</v>
      </c>
      <c r="R26" s="178">
        <f t="shared" ca="1" si="14"/>
        <v>328.06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292.79000000000002</v>
      </c>
      <c r="I27" s="180">
        <f t="shared" ca="1" si="5"/>
        <v>250.87</v>
      </c>
      <c r="J27" s="177">
        <f t="shared" ca="1" si="6"/>
        <v>39.380000000000003</v>
      </c>
      <c r="K27" s="177">
        <f t="shared" ca="1" si="7"/>
        <v>2.54</v>
      </c>
      <c r="L27" s="177">
        <f t="shared" ca="1" si="8"/>
        <v>0</v>
      </c>
      <c r="M27" s="178">
        <f t="shared" ca="1" si="9"/>
        <v>292.79000000000002</v>
      </c>
      <c r="N27" s="176">
        <f t="shared" ca="1" si="10"/>
        <v>250.87</v>
      </c>
      <c r="O27" s="177">
        <f t="shared" ca="1" si="11"/>
        <v>39.380000000000003</v>
      </c>
      <c r="P27" s="177">
        <f t="shared" ca="1" si="12"/>
        <v>2.54</v>
      </c>
      <c r="Q27" s="177">
        <f t="shared" ca="1" si="13"/>
        <v>0</v>
      </c>
      <c r="R27" s="178">
        <f t="shared" ca="1" si="14"/>
        <v>292.79000000000002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292.79000000000002</v>
      </c>
      <c r="I28" s="180">
        <f t="shared" ca="1" si="5"/>
        <v>219.77</v>
      </c>
      <c r="J28" s="177">
        <f t="shared" ca="1" si="6"/>
        <v>70.790000000000006</v>
      </c>
      <c r="K28" s="177">
        <f t="shared" ca="1" si="7"/>
        <v>2.23</v>
      </c>
      <c r="L28" s="177">
        <f t="shared" ca="1" si="8"/>
        <v>0</v>
      </c>
      <c r="M28" s="178">
        <f t="shared" ca="1" si="9"/>
        <v>292.79000000000002</v>
      </c>
      <c r="N28" s="176">
        <f t="shared" ca="1" si="10"/>
        <v>219.77</v>
      </c>
      <c r="O28" s="177">
        <f t="shared" ca="1" si="11"/>
        <v>70.790000000000006</v>
      </c>
      <c r="P28" s="177">
        <f t="shared" ca="1" si="12"/>
        <v>2.23</v>
      </c>
      <c r="Q28" s="177">
        <f t="shared" ca="1" si="13"/>
        <v>0</v>
      </c>
      <c r="R28" s="178">
        <f t="shared" ca="1" si="14"/>
        <v>292.79000000000002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327.68</v>
      </c>
      <c r="I29" s="180">
        <f t="shared" ca="1" si="5"/>
        <v>245.96</v>
      </c>
      <c r="J29" s="177">
        <f t="shared" ca="1" si="6"/>
        <v>79.23</v>
      </c>
      <c r="K29" s="177">
        <f t="shared" ca="1" si="7"/>
        <v>2.4900000000000002</v>
      </c>
      <c r="L29" s="177">
        <f t="shared" ca="1" si="8"/>
        <v>0</v>
      </c>
      <c r="M29" s="178">
        <f t="shared" ca="1" si="9"/>
        <v>327.68</v>
      </c>
      <c r="N29" s="176">
        <f t="shared" ca="1" si="10"/>
        <v>245.96</v>
      </c>
      <c r="O29" s="177">
        <f t="shared" ca="1" si="11"/>
        <v>79.23</v>
      </c>
      <c r="P29" s="177">
        <f t="shared" ca="1" si="12"/>
        <v>2.4900000000000002</v>
      </c>
      <c r="Q29" s="177">
        <f t="shared" ca="1" si="13"/>
        <v>0</v>
      </c>
      <c r="R29" s="178">
        <f t="shared" ca="1" si="14"/>
        <v>327.68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328.06</v>
      </c>
      <c r="I30" s="180">
        <f t="shared" ca="1" si="5"/>
        <v>246.25</v>
      </c>
      <c r="J30" s="177">
        <f t="shared" ca="1" si="6"/>
        <v>79.319999999999993</v>
      </c>
      <c r="K30" s="177">
        <f t="shared" ca="1" si="7"/>
        <v>2.4900000000000002</v>
      </c>
      <c r="L30" s="177">
        <f t="shared" ca="1" si="8"/>
        <v>0</v>
      </c>
      <c r="M30" s="178">
        <f t="shared" ca="1" si="9"/>
        <v>328.06</v>
      </c>
      <c r="N30" s="176">
        <f t="shared" ca="1" si="10"/>
        <v>246.25</v>
      </c>
      <c r="O30" s="177">
        <f t="shared" ca="1" si="11"/>
        <v>79.319999999999993</v>
      </c>
      <c r="P30" s="177">
        <f t="shared" ca="1" si="12"/>
        <v>2.4900000000000002</v>
      </c>
      <c r="Q30" s="177">
        <f t="shared" ca="1" si="13"/>
        <v>0</v>
      </c>
      <c r="R30" s="178">
        <f t="shared" ca="1" si="14"/>
        <v>328.06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328.06</v>
      </c>
      <c r="I31" s="180">
        <f t="shared" ca="1" si="5"/>
        <v>246.25</v>
      </c>
      <c r="J31" s="177">
        <f t="shared" ca="1" si="6"/>
        <v>79.319999999999993</v>
      </c>
      <c r="K31" s="177">
        <f t="shared" ca="1" si="7"/>
        <v>2.4900000000000002</v>
      </c>
      <c r="L31" s="177">
        <f t="shared" ca="1" si="8"/>
        <v>0</v>
      </c>
      <c r="M31" s="178">
        <f t="shared" ca="1" si="9"/>
        <v>328.06</v>
      </c>
      <c r="N31" s="176">
        <f t="shared" ca="1" si="10"/>
        <v>246.25</v>
      </c>
      <c r="O31" s="177">
        <f t="shared" ca="1" si="11"/>
        <v>79.319999999999993</v>
      </c>
      <c r="P31" s="177">
        <f t="shared" ca="1" si="12"/>
        <v>2.4900000000000002</v>
      </c>
      <c r="Q31" s="177">
        <f t="shared" ca="1" si="13"/>
        <v>0</v>
      </c>
      <c r="R31" s="178">
        <f t="shared" ca="1" si="14"/>
        <v>328.06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297.06</v>
      </c>
      <c r="I32" s="180">
        <f t="shared" ca="1" si="5"/>
        <v>246.25</v>
      </c>
      <c r="J32" s="177">
        <f t="shared" ca="1" si="6"/>
        <v>48.32</v>
      </c>
      <c r="K32" s="177">
        <f t="shared" ca="1" si="7"/>
        <v>2.4900000000000002</v>
      </c>
      <c r="L32" s="177">
        <f t="shared" ca="1" si="8"/>
        <v>0</v>
      </c>
      <c r="M32" s="178">
        <f t="shared" ca="1" si="9"/>
        <v>297.06</v>
      </c>
      <c r="N32" s="176">
        <f t="shared" ca="1" si="10"/>
        <v>246.25</v>
      </c>
      <c r="O32" s="177">
        <f t="shared" ca="1" si="11"/>
        <v>48.32</v>
      </c>
      <c r="P32" s="177">
        <f t="shared" ca="1" si="12"/>
        <v>2.4900000000000002</v>
      </c>
      <c r="Q32" s="177">
        <f t="shared" ca="1" si="13"/>
        <v>0</v>
      </c>
      <c r="R32" s="178">
        <f t="shared" ca="1" si="14"/>
        <v>297.06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297.06</v>
      </c>
      <c r="I33" s="180">
        <f t="shared" ca="1" si="5"/>
        <v>246.25</v>
      </c>
      <c r="J33" s="177">
        <f t="shared" ca="1" si="6"/>
        <v>48.32</v>
      </c>
      <c r="K33" s="177">
        <f t="shared" ca="1" si="7"/>
        <v>2.4900000000000002</v>
      </c>
      <c r="L33" s="177">
        <f t="shared" ca="1" si="8"/>
        <v>0</v>
      </c>
      <c r="M33" s="178">
        <f t="shared" ca="1" si="9"/>
        <v>297.06</v>
      </c>
      <c r="N33" s="176">
        <f t="shared" ca="1" si="10"/>
        <v>246.25</v>
      </c>
      <c r="O33" s="177">
        <f t="shared" ca="1" si="11"/>
        <v>48.32</v>
      </c>
      <c r="P33" s="177">
        <f t="shared" ca="1" si="12"/>
        <v>2.4900000000000002</v>
      </c>
      <c r="Q33" s="177">
        <f t="shared" ca="1" si="13"/>
        <v>0</v>
      </c>
      <c r="R33" s="178">
        <f t="shared" ca="1" si="14"/>
        <v>297.06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287.39999999999998</v>
      </c>
      <c r="I34" s="180">
        <f t="shared" ca="1" si="5"/>
        <v>246.25</v>
      </c>
      <c r="J34" s="177">
        <f t="shared" ca="1" si="6"/>
        <v>38.659999999999997</v>
      </c>
      <c r="K34" s="177">
        <f t="shared" ca="1" si="7"/>
        <v>2.4900000000000002</v>
      </c>
      <c r="L34" s="177">
        <f t="shared" ca="1" si="8"/>
        <v>0</v>
      </c>
      <c r="M34" s="178">
        <f t="shared" ca="1" si="9"/>
        <v>287.39999999999998</v>
      </c>
      <c r="N34" s="176">
        <f t="shared" ca="1" si="10"/>
        <v>246.25</v>
      </c>
      <c r="O34" s="177">
        <f t="shared" ca="1" si="11"/>
        <v>38.659999999999997</v>
      </c>
      <c r="P34" s="177">
        <f t="shared" ca="1" si="12"/>
        <v>2.4900000000000002</v>
      </c>
      <c r="Q34" s="177">
        <f t="shared" ca="1" si="13"/>
        <v>0</v>
      </c>
      <c r="R34" s="178">
        <f t="shared" ca="1" si="14"/>
        <v>287.39999999999998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287.39999999999998</v>
      </c>
      <c r="I35" s="180">
        <f t="shared" ca="1" si="5"/>
        <v>246.25</v>
      </c>
      <c r="J35" s="177">
        <f t="shared" ca="1" si="6"/>
        <v>38.659999999999997</v>
      </c>
      <c r="K35" s="177">
        <f t="shared" ca="1" si="7"/>
        <v>2.4900000000000002</v>
      </c>
      <c r="L35" s="177">
        <f t="shared" ca="1" si="8"/>
        <v>0</v>
      </c>
      <c r="M35" s="178">
        <f t="shared" ca="1" si="9"/>
        <v>287.39999999999998</v>
      </c>
      <c r="N35" s="176">
        <f t="shared" ca="1" si="10"/>
        <v>246.25</v>
      </c>
      <c r="O35" s="177">
        <f t="shared" ca="1" si="11"/>
        <v>38.659999999999997</v>
      </c>
      <c r="P35" s="177">
        <f t="shared" ca="1" si="12"/>
        <v>2.4900000000000002</v>
      </c>
      <c r="Q35" s="177">
        <f t="shared" ca="1" si="13"/>
        <v>0</v>
      </c>
      <c r="R35" s="178">
        <f t="shared" ca="1" si="14"/>
        <v>287.39999999999998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287.39999999999998</v>
      </c>
      <c r="I36" s="180">
        <f t="shared" ca="1" si="5"/>
        <v>246.25</v>
      </c>
      <c r="J36" s="177">
        <f t="shared" ca="1" si="6"/>
        <v>38.659999999999997</v>
      </c>
      <c r="K36" s="177">
        <f t="shared" ca="1" si="7"/>
        <v>2.4900000000000002</v>
      </c>
      <c r="L36" s="177">
        <f t="shared" ca="1" si="8"/>
        <v>0</v>
      </c>
      <c r="M36" s="178">
        <f t="shared" ca="1" si="9"/>
        <v>287.39999999999998</v>
      </c>
      <c r="N36" s="176">
        <f t="shared" ca="1" si="10"/>
        <v>246.25</v>
      </c>
      <c r="O36" s="177">
        <f t="shared" ca="1" si="11"/>
        <v>38.659999999999997</v>
      </c>
      <c r="P36" s="177">
        <f t="shared" ca="1" si="12"/>
        <v>2.4900000000000002</v>
      </c>
      <c r="Q36" s="177">
        <f t="shared" ca="1" si="13"/>
        <v>0</v>
      </c>
      <c r="R36" s="178">
        <f t="shared" ca="1" si="14"/>
        <v>287.39999999999998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287.39999999999998</v>
      </c>
      <c r="I37" s="180">
        <f t="shared" ca="1" si="5"/>
        <v>246.25</v>
      </c>
      <c r="J37" s="177">
        <f t="shared" ca="1" si="6"/>
        <v>38.659999999999997</v>
      </c>
      <c r="K37" s="177">
        <f t="shared" ca="1" si="7"/>
        <v>2.4900000000000002</v>
      </c>
      <c r="L37" s="177">
        <f t="shared" ca="1" si="8"/>
        <v>0</v>
      </c>
      <c r="M37" s="178">
        <f t="shared" ca="1" si="9"/>
        <v>287.39999999999998</v>
      </c>
      <c r="N37" s="176">
        <f t="shared" ca="1" si="10"/>
        <v>246.25</v>
      </c>
      <c r="O37" s="177">
        <f t="shared" ca="1" si="11"/>
        <v>38.659999999999997</v>
      </c>
      <c r="P37" s="177">
        <f t="shared" ca="1" si="12"/>
        <v>2.4900000000000002</v>
      </c>
      <c r="Q37" s="177">
        <f t="shared" ca="1" si="13"/>
        <v>0</v>
      </c>
      <c r="R37" s="178">
        <f t="shared" ca="1" si="14"/>
        <v>287.39999999999998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287.39999999999998</v>
      </c>
      <c r="I38" s="180">
        <f t="shared" ca="1" si="5"/>
        <v>246.25</v>
      </c>
      <c r="J38" s="177">
        <f t="shared" ca="1" si="6"/>
        <v>38.659999999999997</v>
      </c>
      <c r="K38" s="177">
        <f t="shared" ca="1" si="7"/>
        <v>2.4900000000000002</v>
      </c>
      <c r="L38" s="177">
        <f t="shared" ca="1" si="8"/>
        <v>0</v>
      </c>
      <c r="M38" s="178">
        <f t="shared" ca="1" si="9"/>
        <v>287.39999999999998</v>
      </c>
      <c r="N38" s="176">
        <f t="shared" ca="1" si="10"/>
        <v>246.25</v>
      </c>
      <c r="O38" s="177">
        <f t="shared" ca="1" si="11"/>
        <v>38.659999999999997</v>
      </c>
      <c r="P38" s="177">
        <f t="shared" ca="1" si="12"/>
        <v>2.4900000000000002</v>
      </c>
      <c r="Q38" s="177">
        <f t="shared" ca="1" si="13"/>
        <v>0</v>
      </c>
      <c r="R38" s="178">
        <f t="shared" ca="1" si="14"/>
        <v>287.39999999999998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265.17</v>
      </c>
      <c r="I39" s="180">
        <f t="shared" ca="1" si="5"/>
        <v>224.02</v>
      </c>
      <c r="J39" s="177">
        <f t="shared" ca="1" si="6"/>
        <v>38.659999999999997</v>
      </c>
      <c r="K39" s="177">
        <f t="shared" ca="1" si="7"/>
        <v>2.4900000000000002</v>
      </c>
      <c r="L39" s="177">
        <f t="shared" ca="1" si="8"/>
        <v>0</v>
      </c>
      <c r="M39" s="178">
        <f t="shared" ca="1" si="9"/>
        <v>265.17</v>
      </c>
      <c r="N39" s="176">
        <f t="shared" ca="1" si="10"/>
        <v>224.02</v>
      </c>
      <c r="O39" s="177">
        <f t="shared" ca="1" si="11"/>
        <v>38.659999999999997</v>
      </c>
      <c r="P39" s="177">
        <f t="shared" ca="1" si="12"/>
        <v>2.4900000000000002</v>
      </c>
      <c r="Q39" s="177">
        <f t="shared" ca="1" si="13"/>
        <v>0</v>
      </c>
      <c r="R39" s="178">
        <f t="shared" ca="1" si="14"/>
        <v>265.17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259.39999999999998</v>
      </c>
      <c r="I40" s="180">
        <f t="shared" ca="1" si="5"/>
        <v>218.25</v>
      </c>
      <c r="J40" s="177">
        <f t="shared" ca="1" si="6"/>
        <v>38.659999999999997</v>
      </c>
      <c r="K40" s="177">
        <f t="shared" ca="1" si="7"/>
        <v>2.4900000000000002</v>
      </c>
      <c r="L40" s="177">
        <f t="shared" ca="1" si="8"/>
        <v>0</v>
      </c>
      <c r="M40" s="178">
        <f t="shared" ca="1" si="9"/>
        <v>259.39999999999998</v>
      </c>
      <c r="N40" s="176">
        <f t="shared" ca="1" si="10"/>
        <v>218.25</v>
      </c>
      <c r="O40" s="177">
        <f t="shared" ca="1" si="11"/>
        <v>38.659999999999997</v>
      </c>
      <c r="P40" s="177">
        <f t="shared" ca="1" si="12"/>
        <v>2.4900000000000002</v>
      </c>
      <c r="Q40" s="177">
        <f t="shared" ca="1" si="13"/>
        <v>0</v>
      </c>
      <c r="R40" s="178">
        <f t="shared" ca="1" si="14"/>
        <v>259.39999999999998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215.1</v>
      </c>
      <c r="I41" s="180">
        <f t="shared" ca="1" si="5"/>
        <v>173.95</v>
      </c>
      <c r="J41" s="177">
        <f t="shared" ca="1" si="6"/>
        <v>38.659999999999997</v>
      </c>
      <c r="K41" s="177">
        <f t="shared" ca="1" si="7"/>
        <v>2.4900000000000002</v>
      </c>
      <c r="L41" s="177">
        <f t="shared" ca="1" si="8"/>
        <v>0</v>
      </c>
      <c r="M41" s="178">
        <f t="shared" ca="1" si="9"/>
        <v>215.1</v>
      </c>
      <c r="N41" s="176">
        <f t="shared" ca="1" si="10"/>
        <v>173.95</v>
      </c>
      <c r="O41" s="177">
        <f t="shared" ca="1" si="11"/>
        <v>38.659999999999997</v>
      </c>
      <c r="P41" s="177">
        <f t="shared" ca="1" si="12"/>
        <v>2.4900000000000002</v>
      </c>
      <c r="Q41" s="177">
        <f t="shared" ca="1" si="13"/>
        <v>0</v>
      </c>
      <c r="R41" s="178">
        <f t="shared" ca="1" si="14"/>
        <v>215.1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186.11</v>
      </c>
      <c r="I42" s="180">
        <f t="shared" ca="1" si="5"/>
        <v>144.96</v>
      </c>
      <c r="J42" s="177">
        <f t="shared" ca="1" si="6"/>
        <v>38.659999999999997</v>
      </c>
      <c r="K42" s="177">
        <f t="shared" ca="1" si="7"/>
        <v>2.4900000000000002</v>
      </c>
      <c r="L42" s="177">
        <f t="shared" ca="1" si="8"/>
        <v>0</v>
      </c>
      <c r="M42" s="178">
        <f t="shared" ca="1" si="9"/>
        <v>186.11</v>
      </c>
      <c r="N42" s="176">
        <f t="shared" ca="1" si="10"/>
        <v>144.96</v>
      </c>
      <c r="O42" s="177">
        <f t="shared" ca="1" si="11"/>
        <v>38.659999999999997</v>
      </c>
      <c r="P42" s="177">
        <f t="shared" ca="1" si="12"/>
        <v>2.4900000000000002</v>
      </c>
      <c r="Q42" s="177">
        <f t="shared" ca="1" si="13"/>
        <v>0</v>
      </c>
      <c r="R42" s="178">
        <f t="shared" ca="1" si="14"/>
        <v>186.11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181.55</v>
      </c>
      <c r="I43" s="180">
        <f t="shared" ca="1" si="5"/>
        <v>139.66999999999999</v>
      </c>
      <c r="J43" s="177">
        <f t="shared" ca="1" si="6"/>
        <v>39.340000000000003</v>
      </c>
      <c r="K43" s="177">
        <f t="shared" ca="1" si="7"/>
        <v>2.54</v>
      </c>
      <c r="L43" s="177">
        <f t="shared" ca="1" si="8"/>
        <v>0</v>
      </c>
      <c r="M43" s="178">
        <f t="shared" ca="1" si="9"/>
        <v>181.54999999999998</v>
      </c>
      <c r="N43" s="176">
        <f t="shared" ca="1" si="10"/>
        <v>139.67000000000002</v>
      </c>
      <c r="O43" s="177">
        <f t="shared" ca="1" si="11"/>
        <v>39.340000000000011</v>
      </c>
      <c r="P43" s="177">
        <f t="shared" ca="1" si="12"/>
        <v>2.5400000000000005</v>
      </c>
      <c r="Q43" s="177">
        <f t="shared" ca="1" si="13"/>
        <v>0</v>
      </c>
      <c r="R43" s="178">
        <f t="shared" ca="1" si="14"/>
        <v>181.55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181.55</v>
      </c>
      <c r="I44" s="180">
        <f t="shared" ca="1" si="5"/>
        <v>139.66999999999999</v>
      </c>
      <c r="J44" s="177">
        <f t="shared" ca="1" si="6"/>
        <v>39.340000000000003</v>
      </c>
      <c r="K44" s="177">
        <f t="shared" ca="1" si="7"/>
        <v>2.54</v>
      </c>
      <c r="L44" s="177">
        <f t="shared" ca="1" si="8"/>
        <v>0</v>
      </c>
      <c r="M44" s="178">
        <f t="shared" ca="1" si="9"/>
        <v>181.54999999999998</v>
      </c>
      <c r="N44" s="176">
        <f t="shared" ca="1" si="10"/>
        <v>139.67000000000002</v>
      </c>
      <c r="O44" s="177">
        <f t="shared" ca="1" si="11"/>
        <v>39.340000000000011</v>
      </c>
      <c r="P44" s="177">
        <f t="shared" ca="1" si="12"/>
        <v>2.5400000000000005</v>
      </c>
      <c r="Q44" s="177">
        <f t="shared" ca="1" si="13"/>
        <v>0</v>
      </c>
      <c r="R44" s="178">
        <f t="shared" ca="1" si="14"/>
        <v>181.55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181.55</v>
      </c>
      <c r="I45" s="180">
        <f t="shared" ca="1" si="5"/>
        <v>139.66999999999999</v>
      </c>
      <c r="J45" s="177">
        <f t="shared" ca="1" si="6"/>
        <v>39.340000000000003</v>
      </c>
      <c r="K45" s="177">
        <f t="shared" ca="1" si="7"/>
        <v>2.54</v>
      </c>
      <c r="L45" s="177">
        <f t="shared" ca="1" si="8"/>
        <v>0</v>
      </c>
      <c r="M45" s="178">
        <f t="shared" ca="1" si="9"/>
        <v>181.54999999999998</v>
      </c>
      <c r="N45" s="176">
        <f t="shared" ca="1" si="10"/>
        <v>139.67000000000002</v>
      </c>
      <c r="O45" s="177">
        <f t="shared" ca="1" si="11"/>
        <v>39.340000000000011</v>
      </c>
      <c r="P45" s="177">
        <f t="shared" ca="1" si="12"/>
        <v>2.5400000000000005</v>
      </c>
      <c r="Q45" s="177">
        <f t="shared" ca="1" si="13"/>
        <v>0</v>
      </c>
      <c r="R45" s="178">
        <f t="shared" ca="1" si="14"/>
        <v>181.55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181.55</v>
      </c>
      <c r="I46" s="180">
        <f t="shared" ca="1" si="5"/>
        <v>139.66999999999999</v>
      </c>
      <c r="J46" s="177">
        <f t="shared" ca="1" si="6"/>
        <v>39.340000000000003</v>
      </c>
      <c r="K46" s="177">
        <f t="shared" ca="1" si="7"/>
        <v>2.54</v>
      </c>
      <c r="L46" s="177">
        <f t="shared" ca="1" si="8"/>
        <v>0</v>
      </c>
      <c r="M46" s="178">
        <f t="shared" ca="1" si="9"/>
        <v>181.54999999999998</v>
      </c>
      <c r="N46" s="176">
        <f t="shared" ca="1" si="10"/>
        <v>139.67000000000002</v>
      </c>
      <c r="O46" s="177">
        <f t="shared" ca="1" si="11"/>
        <v>39.340000000000011</v>
      </c>
      <c r="P46" s="177">
        <f t="shared" ca="1" si="12"/>
        <v>2.5400000000000005</v>
      </c>
      <c r="Q46" s="177">
        <f t="shared" ca="1" si="13"/>
        <v>0</v>
      </c>
      <c r="R46" s="178">
        <f t="shared" ca="1" si="14"/>
        <v>181.55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181.55</v>
      </c>
      <c r="I47" s="180">
        <f t="shared" ca="1" si="5"/>
        <v>139.24</v>
      </c>
      <c r="J47" s="177">
        <f t="shared" ca="1" si="6"/>
        <v>39.74</v>
      </c>
      <c r="K47" s="177">
        <f t="shared" ca="1" si="7"/>
        <v>2.56</v>
      </c>
      <c r="L47" s="177">
        <f t="shared" ca="1" si="8"/>
        <v>0</v>
      </c>
      <c r="M47" s="178">
        <f t="shared" ca="1" si="9"/>
        <v>181.54000000000002</v>
      </c>
      <c r="N47" s="176">
        <f t="shared" ca="1" si="10"/>
        <v>139.24766993500054</v>
      </c>
      <c r="O47" s="177">
        <f t="shared" ca="1" si="11"/>
        <v>39.742189049245347</v>
      </c>
      <c r="P47" s="177">
        <f t="shared" ca="1" si="12"/>
        <v>2.5601410157541036</v>
      </c>
      <c r="Q47" s="177">
        <f t="shared" ca="1" si="13"/>
        <v>0</v>
      </c>
      <c r="R47" s="178">
        <f t="shared" ca="1" si="14"/>
        <v>181.55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181.55</v>
      </c>
      <c r="I48" s="180">
        <f t="shared" ca="1" si="5"/>
        <v>139.24</v>
      </c>
      <c r="J48" s="177">
        <f t="shared" ca="1" si="6"/>
        <v>39.74</v>
      </c>
      <c r="K48" s="177">
        <f t="shared" ca="1" si="7"/>
        <v>2.56</v>
      </c>
      <c r="L48" s="177">
        <f t="shared" ca="1" si="8"/>
        <v>0</v>
      </c>
      <c r="M48" s="178">
        <f t="shared" ca="1" si="9"/>
        <v>181.54000000000002</v>
      </c>
      <c r="N48" s="176">
        <f t="shared" ca="1" si="10"/>
        <v>139.24766993500054</v>
      </c>
      <c r="O48" s="177">
        <f t="shared" ca="1" si="11"/>
        <v>39.742189049245347</v>
      </c>
      <c r="P48" s="177">
        <f t="shared" ca="1" si="12"/>
        <v>2.5601410157541036</v>
      </c>
      <c r="Q48" s="177">
        <f t="shared" ca="1" si="13"/>
        <v>0</v>
      </c>
      <c r="R48" s="178">
        <f t="shared" ca="1" si="14"/>
        <v>181.55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181.55</v>
      </c>
      <c r="I49" s="180">
        <f t="shared" ca="1" si="5"/>
        <v>139.24</v>
      </c>
      <c r="J49" s="177">
        <f t="shared" ca="1" si="6"/>
        <v>39.74</v>
      </c>
      <c r="K49" s="177">
        <f t="shared" ca="1" si="7"/>
        <v>2.56</v>
      </c>
      <c r="L49" s="177">
        <f t="shared" ca="1" si="8"/>
        <v>0</v>
      </c>
      <c r="M49" s="178">
        <f t="shared" ca="1" si="9"/>
        <v>181.54000000000002</v>
      </c>
      <c r="N49" s="176">
        <f t="shared" ca="1" si="10"/>
        <v>139.24766993500054</v>
      </c>
      <c r="O49" s="177">
        <f t="shared" ca="1" si="11"/>
        <v>39.742189049245347</v>
      </c>
      <c r="P49" s="177">
        <f t="shared" ca="1" si="12"/>
        <v>2.5601410157541036</v>
      </c>
      <c r="Q49" s="177">
        <f t="shared" ca="1" si="13"/>
        <v>0</v>
      </c>
      <c r="R49" s="178">
        <f t="shared" ca="1" si="14"/>
        <v>181.55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181.55</v>
      </c>
      <c r="I50" s="180">
        <f t="shared" ca="1" si="5"/>
        <v>139.24</v>
      </c>
      <c r="J50" s="177">
        <f t="shared" ca="1" si="6"/>
        <v>39.74</v>
      </c>
      <c r="K50" s="177">
        <f t="shared" ca="1" si="7"/>
        <v>2.56</v>
      </c>
      <c r="L50" s="177">
        <f t="shared" ca="1" si="8"/>
        <v>0</v>
      </c>
      <c r="M50" s="178">
        <f t="shared" ca="1" si="9"/>
        <v>181.54000000000002</v>
      </c>
      <c r="N50" s="176">
        <f t="shared" ca="1" si="10"/>
        <v>139.24766993500054</v>
      </c>
      <c r="O50" s="177">
        <f t="shared" ca="1" si="11"/>
        <v>39.742189049245347</v>
      </c>
      <c r="P50" s="177">
        <f t="shared" ca="1" si="12"/>
        <v>2.5601410157541036</v>
      </c>
      <c r="Q50" s="177">
        <f t="shared" ca="1" si="13"/>
        <v>0</v>
      </c>
      <c r="R50" s="178">
        <f t="shared" ca="1" si="14"/>
        <v>181.55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181.55</v>
      </c>
      <c r="I51" s="180">
        <f t="shared" ca="1" si="5"/>
        <v>139.24</v>
      </c>
      <c r="J51" s="177">
        <f t="shared" ca="1" si="6"/>
        <v>39.74</v>
      </c>
      <c r="K51" s="177">
        <f t="shared" ca="1" si="7"/>
        <v>2.56</v>
      </c>
      <c r="L51" s="177">
        <f t="shared" ca="1" si="8"/>
        <v>0</v>
      </c>
      <c r="M51" s="178">
        <f t="shared" ca="1" si="9"/>
        <v>181.54000000000002</v>
      </c>
      <c r="N51" s="176">
        <f t="shared" ca="1" si="10"/>
        <v>139.24766993500054</v>
      </c>
      <c r="O51" s="177">
        <f t="shared" ca="1" si="11"/>
        <v>39.742189049245347</v>
      </c>
      <c r="P51" s="177">
        <f t="shared" ca="1" si="12"/>
        <v>2.5601410157541036</v>
      </c>
      <c r="Q51" s="177">
        <f t="shared" ca="1" si="13"/>
        <v>0</v>
      </c>
      <c r="R51" s="178">
        <f t="shared" ca="1" si="14"/>
        <v>181.55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181.55</v>
      </c>
      <c r="I52" s="180">
        <f t="shared" ca="1" si="5"/>
        <v>139.24</v>
      </c>
      <c r="J52" s="177">
        <f t="shared" ca="1" si="6"/>
        <v>39.74</v>
      </c>
      <c r="K52" s="177">
        <f t="shared" ca="1" si="7"/>
        <v>2.56</v>
      </c>
      <c r="L52" s="177">
        <f t="shared" ca="1" si="8"/>
        <v>0</v>
      </c>
      <c r="M52" s="178">
        <f t="shared" ca="1" si="9"/>
        <v>181.54000000000002</v>
      </c>
      <c r="N52" s="176">
        <f t="shared" ca="1" si="10"/>
        <v>139.24766993500054</v>
      </c>
      <c r="O52" s="177">
        <f t="shared" ca="1" si="11"/>
        <v>39.742189049245347</v>
      </c>
      <c r="P52" s="177">
        <f t="shared" ca="1" si="12"/>
        <v>2.5601410157541036</v>
      </c>
      <c r="Q52" s="177">
        <f t="shared" ca="1" si="13"/>
        <v>0</v>
      </c>
      <c r="R52" s="178">
        <f t="shared" ca="1" si="14"/>
        <v>181.55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181.55</v>
      </c>
      <c r="I53" s="180">
        <f t="shared" ca="1" si="5"/>
        <v>139.24</v>
      </c>
      <c r="J53" s="177">
        <f t="shared" ca="1" si="6"/>
        <v>39.74</v>
      </c>
      <c r="K53" s="177">
        <f t="shared" ca="1" si="7"/>
        <v>2.56</v>
      </c>
      <c r="L53" s="177">
        <f t="shared" ca="1" si="8"/>
        <v>0</v>
      </c>
      <c r="M53" s="178">
        <f t="shared" ca="1" si="9"/>
        <v>181.54000000000002</v>
      </c>
      <c r="N53" s="176">
        <f t="shared" ca="1" si="10"/>
        <v>139.24766993500054</v>
      </c>
      <c r="O53" s="177">
        <f t="shared" ca="1" si="11"/>
        <v>39.742189049245347</v>
      </c>
      <c r="P53" s="177">
        <f t="shared" ca="1" si="12"/>
        <v>2.5601410157541036</v>
      </c>
      <c r="Q53" s="177">
        <f t="shared" ca="1" si="13"/>
        <v>0</v>
      </c>
      <c r="R53" s="178">
        <f t="shared" ca="1" si="14"/>
        <v>181.55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181.55</v>
      </c>
      <c r="I54" s="180">
        <f t="shared" ca="1" si="5"/>
        <v>139.24</v>
      </c>
      <c r="J54" s="177">
        <f t="shared" ca="1" si="6"/>
        <v>39.74</v>
      </c>
      <c r="K54" s="177">
        <f t="shared" ca="1" si="7"/>
        <v>2.56</v>
      </c>
      <c r="L54" s="177">
        <f t="shared" ca="1" si="8"/>
        <v>0</v>
      </c>
      <c r="M54" s="178">
        <f t="shared" ca="1" si="9"/>
        <v>181.54000000000002</v>
      </c>
      <c r="N54" s="176">
        <f t="shared" ca="1" si="10"/>
        <v>139.24766993500054</v>
      </c>
      <c r="O54" s="177">
        <f t="shared" ca="1" si="11"/>
        <v>39.742189049245347</v>
      </c>
      <c r="P54" s="177">
        <f t="shared" ca="1" si="12"/>
        <v>2.5601410157541036</v>
      </c>
      <c r="Q54" s="177">
        <f t="shared" ca="1" si="13"/>
        <v>0</v>
      </c>
      <c r="R54" s="178">
        <f t="shared" ca="1" si="14"/>
        <v>181.55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181.55</v>
      </c>
      <c r="I55" s="180">
        <f t="shared" ca="1" si="5"/>
        <v>139.24</v>
      </c>
      <c r="J55" s="177">
        <f t="shared" ca="1" si="6"/>
        <v>39.74</v>
      </c>
      <c r="K55" s="177">
        <f t="shared" ca="1" si="7"/>
        <v>2.56</v>
      </c>
      <c r="L55" s="177">
        <f t="shared" ca="1" si="8"/>
        <v>0</v>
      </c>
      <c r="M55" s="178">
        <f t="shared" ca="1" si="9"/>
        <v>181.54000000000002</v>
      </c>
      <c r="N55" s="176">
        <f t="shared" ca="1" si="10"/>
        <v>139.24766993500054</v>
      </c>
      <c r="O55" s="177">
        <f t="shared" ca="1" si="11"/>
        <v>39.742189049245347</v>
      </c>
      <c r="P55" s="177">
        <f t="shared" ca="1" si="12"/>
        <v>2.5601410157541036</v>
      </c>
      <c r="Q55" s="177">
        <f t="shared" ca="1" si="13"/>
        <v>0</v>
      </c>
      <c r="R55" s="178">
        <f t="shared" ca="1" si="14"/>
        <v>181.55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181.55</v>
      </c>
      <c r="I56" s="180">
        <f t="shared" ca="1" si="5"/>
        <v>139.24</v>
      </c>
      <c r="J56" s="177">
        <f t="shared" ca="1" si="6"/>
        <v>39.74</v>
      </c>
      <c r="K56" s="177">
        <f t="shared" ca="1" si="7"/>
        <v>2.56</v>
      </c>
      <c r="L56" s="177">
        <f t="shared" ca="1" si="8"/>
        <v>0</v>
      </c>
      <c r="M56" s="178">
        <f t="shared" ca="1" si="9"/>
        <v>181.54000000000002</v>
      </c>
      <c r="N56" s="176">
        <f t="shared" ca="1" si="10"/>
        <v>139.24766993500054</v>
      </c>
      <c r="O56" s="177">
        <f t="shared" ca="1" si="11"/>
        <v>39.742189049245347</v>
      </c>
      <c r="P56" s="177">
        <f t="shared" ca="1" si="12"/>
        <v>2.5601410157541036</v>
      </c>
      <c r="Q56" s="177">
        <f t="shared" ca="1" si="13"/>
        <v>0</v>
      </c>
      <c r="R56" s="178">
        <f t="shared" ca="1" si="14"/>
        <v>181.55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181.55</v>
      </c>
      <c r="I57" s="180">
        <f t="shared" ca="1" si="5"/>
        <v>139.24</v>
      </c>
      <c r="J57" s="177">
        <f t="shared" ca="1" si="6"/>
        <v>39.74</v>
      </c>
      <c r="K57" s="177">
        <f t="shared" ca="1" si="7"/>
        <v>2.56</v>
      </c>
      <c r="L57" s="177">
        <f t="shared" ca="1" si="8"/>
        <v>0</v>
      </c>
      <c r="M57" s="178">
        <f t="shared" ca="1" si="9"/>
        <v>181.54000000000002</v>
      </c>
      <c r="N57" s="176">
        <f t="shared" ca="1" si="10"/>
        <v>139.24766993500054</v>
      </c>
      <c r="O57" s="177">
        <f t="shared" ca="1" si="11"/>
        <v>39.742189049245347</v>
      </c>
      <c r="P57" s="177">
        <f t="shared" ca="1" si="12"/>
        <v>2.5601410157541036</v>
      </c>
      <c r="Q57" s="177">
        <f t="shared" ca="1" si="13"/>
        <v>0</v>
      </c>
      <c r="R57" s="178">
        <f t="shared" ca="1" si="14"/>
        <v>181.55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181.55</v>
      </c>
      <c r="I58" s="180">
        <f t="shared" ca="1" si="5"/>
        <v>139.24</v>
      </c>
      <c r="J58" s="177">
        <f t="shared" ca="1" si="6"/>
        <v>39.74</v>
      </c>
      <c r="K58" s="177">
        <f t="shared" ca="1" si="7"/>
        <v>2.56</v>
      </c>
      <c r="L58" s="177">
        <f t="shared" ca="1" si="8"/>
        <v>0</v>
      </c>
      <c r="M58" s="178">
        <f t="shared" ca="1" si="9"/>
        <v>181.54000000000002</v>
      </c>
      <c r="N58" s="176">
        <f t="shared" ca="1" si="10"/>
        <v>139.24766993500054</v>
      </c>
      <c r="O58" s="177">
        <f t="shared" ca="1" si="11"/>
        <v>39.742189049245347</v>
      </c>
      <c r="P58" s="177">
        <f t="shared" ca="1" si="12"/>
        <v>2.5601410157541036</v>
      </c>
      <c r="Q58" s="177">
        <f t="shared" ca="1" si="13"/>
        <v>0</v>
      </c>
      <c r="R58" s="178">
        <f t="shared" ca="1" si="14"/>
        <v>181.55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181.55</v>
      </c>
      <c r="I59" s="180">
        <f t="shared" ca="1" si="5"/>
        <v>139.24</v>
      </c>
      <c r="J59" s="177">
        <f t="shared" ca="1" si="6"/>
        <v>39.74</v>
      </c>
      <c r="K59" s="177">
        <f t="shared" ca="1" si="7"/>
        <v>2.56</v>
      </c>
      <c r="L59" s="177">
        <f t="shared" ca="1" si="8"/>
        <v>0</v>
      </c>
      <c r="M59" s="178">
        <f t="shared" ca="1" si="9"/>
        <v>181.54000000000002</v>
      </c>
      <c r="N59" s="176">
        <f t="shared" ca="1" si="10"/>
        <v>139.24766993500054</v>
      </c>
      <c r="O59" s="177">
        <f t="shared" ca="1" si="11"/>
        <v>39.742189049245347</v>
      </c>
      <c r="P59" s="177">
        <f t="shared" ca="1" si="12"/>
        <v>2.5601410157541036</v>
      </c>
      <c r="Q59" s="177">
        <f t="shared" ca="1" si="13"/>
        <v>0</v>
      </c>
      <c r="R59" s="178">
        <f t="shared" ca="1" si="14"/>
        <v>181.55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181.55</v>
      </c>
      <c r="I60" s="180">
        <f t="shared" ca="1" si="5"/>
        <v>139.24</v>
      </c>
      <c r="J60" s="177">
        <f t="shared" ca="1" si="6"/>
        <v>39.74</v>
      </c>
      <c r="K60" s="177">
        <f t="shared" ca="1" si="7"/>
        <v>2.56</v>
      </c>
      <c r="L60" s="177">
        <f t="shared" ca="1" si="8"/>
        <v>0</v>
      </c>
      <c r="M60" s="178">
        <f t="shared" ca="1" si="9"/>
        <v>181.54000000000002</v>
      </c>
      <c r="N60" s="176">
        <f t="shared" ca="1" si="10"/>
        <v>139.24766993500054</v>
      </c>
      <c r="O60" s="177">
        <f t="shared" ca="1" si="11"/>
        <v>39.742189049245347</v>
      </c>
      <c r="P60" s="177">
        <f t="shared" ca="1" si="12"/>
        <v>2.5601410157541036</v>
      </c>
      <c r="Q60" s="177">
        <f t="shared" ca="1" si="13"/>
        <v>0</v>
      </c>
      <c r="R60" s="178">
        <f t="shared" ca="1" si="14"/>
        <v>181.55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216.82</v>
      </c>
      <c r="I61" s="180">
        <f t="shared" ca="1" si="5"/>
        <v>177.13</v>
      </c>
      <c r="J61" s="177">
        <f t="shared" ca="1" si="6"/>
        <v>37.29</v>
      </c>
      <c r="K61" s="177">
        <f t="shared" ca="1" si="7"/>
        <v>2.41</v>
      </c>
      <c r="L61" s="177">
        <f t="shared" ca="1" si="8"/>
        <v>0</v>
      </c>
      <c r="M61" s="178">
        <f t="shared" ca="1" si="9"/>
        <v>216.82999999999998</v>
      </c>
      <c r="N61" s="176">
        <f t="shared" ca="1" si="10"/>
        <v>177.12183092745468</v>
      </c>
      <c r="O61" s="177">
        <f t="shared" ca="1" si="11"/>
        <v>37.288280219526818</v>
      </c>
      <c r="P61" s="177">
        <f t="shared" ca="1" si="12"/>
        <v>2.4098888530184941</v>
      </c>
      <c r="Q61" s="177">
        <f t="shared" ca="1" si="13"/>
        <v>0</v>
      </c>
      <c r="R61" s="178">
        <f t="shared" ca="1" si="14"/>
        <v>216.82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273.08999999999997</v>
      </c>
      <c r="I62" s="180">
        <f t="shared" ca="1" si="5"/>
        <v>231.94</v>
      </c>
      <c r="J62" s="177">
        <f t="shared" ca="1" si="6"/>
        <v>38.659999999999997</v>
      </c>
      <c r="K62" s="177">
        <f t="shared" ca="1" si="7"/>
        <v>2.4900000000000002</v>
      </c>
      <c r="L62" s="177">
        <f t="shared" ca="1" si="8"/>
        <v>0</v>
      </c>
      <c r="M62" s="178">
        <f t="shared" ca="1" si="9"/>
        <v>273.09000000000003</v>
      </c>
      <c r="N62" s="176">
        <f t="shared" ca="1" si="10"/>
        <v>231.93999999999994</v>
      </c>
      <c r="O62" s="177">
        <f t="shared" ca="1" si="11"/>
        <v>38.659999999999989</v>
      </c>
      <c r="P62" s="177">
        <f t="shared" ca="1" si="12"/>
        <v>2.4899999999999998</v>
      </c>
      <c r="Q62" s="177">
        <f t="shared" ca="1" si="13"/>
        <v>0</v>
      </c>
      <c r="R62" s="178">
        <f t="shared" ca="1" si="14"/>
        <v>273.08999999999992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287.39999999999998</v>
      </c>
      <c r="I63" s="180">
        <f t="shared" ca="1" si="5"/>
        <v>246.25</v>
      </c>
      <c r="J63" s="177">
        <f t="shared" ca="1" si="6"/>
        <v>38.659999999999997</v>
      </c>
      <c r="K63" s="177">
        <f t="shared" ca="1" si="7"/>
        <v>2.4900000000000002</v>
      </c>
      <c r="L63" s="177">
        <f t="shared" ca="1" si="8"/>
        <v>0</v>
      </c>
      <c r="M63" s="178">
        <f t="shared" ca="1" si="9"/>
        <v>287.39999999999998</v>
      </c>
      <c r="N63" s="176">
        <f t="shared" ca="1" si="10"/>
        <v>246.25</v>
      </c>
      <c r="O63" s="177">
        <f t="shared" ca="1" si="11"/>
        <v>38.659999999999997</v>
      </c>
      <c r="P63" s="177">
        <f t="shared" ca="1" si="12"/>
        <v>2.4900000000000002</v>
      </c>
      <c r="Q63" s="177">
        <f t="shared" ca="1" si="13"/>
        <v>0</v>
      </c>
      <c r="R63" s="178">
        <f t="shared" ca="1" si="14"/>
        <v>287.39999999999998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287.39999999999998</v>
      </c>
      <c r="I64" s="180">
        <f t="shared" ca="1" si="5"/>
        <v>246.25</v>
      </c>
      <c r="J64" s="177">
        <f t="shared" ca="1" si="6"/>
        <v>38.659999999999997</v>
      </c>
      <c r="K64" s="177">
        <f t="shared" ca="1" si="7"/>
        <v>2.4900000000000002</v>
      </c>
      <c r="L64" s="177">
        <f t="shared" ca="1" si="8"/>
        <v>0</v>
      </c>
      <c r="M64" s="178">
        <f t="shared" ca="1" si="9"/>
        <v>287.39999999999998</v>
      </c>
      <c r="N64" s="176">
        <f t="shared" ca="1" si="10"/>
        <v>246.25</v>
      </c>
      <c r="O64" s="177">
        <f t="shared" ca="1" si="11"/>
        <v>38.659999999999997</v>
      </c>
      <c r="P64" s="177">
        <f t="shared" ca="1" si="12"/>
        <v>2.4900000000000002</v>
      </c>
      <c r="Q64" s="177">
        <f t="shared" ca="1" si="13"/>
        <v>0</v>
      </c>
      <c r="R64" s="178">
        <f t="shared" ca="1" si="14"/>
        <v>287.39999999999998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287.39999999999998</v>
      </c>
      <c r="I65" s="180">
        <f t="shared" ca="1" si="5"/>
        <v>246.25</v>
      </c>
      <c r="J65" s="177">
        <f t="shared" ca="1" si="6"/>
        <v>38.659999999999997</v>
      </c>
      <c r="K65" s="177">
        <f t="shared" ca="1" si="7"/>
        <v>2.4900000000000002</v>
      </c>
      <c r="L65" s="177">
        <f t="shared" ca="1" si="8"/>
        <v>0</v>
      </c>
      <c r="M65" s="178">
        <f t="shared" ca="1" si="9"/>
        <v>287.39999999999998</v>
      </c>
      <c r="N65" s="176">
        <f t="shared" ca="1" si="10"/>
        <v>246.25</v>
      </c>
      <c r="O65" s="177">
        <f t="shared" ca="1" si="11"/>
        <v>38.659999999999997</v>
      </c>
      <c r="P65" s="177">
        <f t="shared" ca="1" si="12"/>
        <v>2.4900000000000002</v>
      </c>
      <c r="Q65" s="177">
        <f t="shared" ca="1" si="13"/>
        <v>0</v>
      </c>
      <c r="R65" s="178">
        <f t="shared" ca="1" si="14"/>
        <v>287.39999999999998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287.39999999999998</v>
      </c>
      <c r="I66" s="180">
        <f t="shared" ca="1" si="5"/>
        <v>246.25</v>
      </c>
      <c r="J66" s="177">
        <f t="shared" ca="1" si="6"/>
        <v>38.659999999999997</v>
      </c>
      <c r="K66" s="177">
        <f t="shared" ca="1" si="7"/>
        <v>2.4900000000000002</v>
      </c>
      <c r="L66" s="177">
        <f t="shared" ca="1" si="8"/>
        <v>0</v>
      </c>
      <c r="M66" s="178">
        <f t="shared" ca="1" si="9"/>
        <v>287.39999999999998</v>
      </c>
      <c r="N66" s="176">
        <f t="shared" ca="1" si="10"/>
        <v>246.25</v>
      </c>
      <c r="O66" s="177">
        <f t="shared" ca="1" si="11"/>
        <v>38.659999999999997</v>
      </c>
      <c r="P66" s="177">
        <f t="shared" ca="1" si="12"/>
        <v>2.4900000000000002</v>
      </c>
      <c r="Q66" s="177">
        <f t="shared" ca="1" si="13"/>
        <v>0</v>
      </c>
      <c r="R66" s="178">
        <f t="shared" ca="1" si="14"/>
        <v>287.39999999999998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287.39999999999998</v>
      </c>
      <c r="I67" s="180">
        <f t="shared" ca="1" si="5"/>
        <v>246.25</v>
      </c>
      <c r="J67" s="177">
        <f t="shared" ca="1" si="6"/>
        <v>38.659999999999997</v>
      </c>
      <c r="K67" s="177">
        <f t="shared" ca="1" si="7"/>
        <v>2.4900000000000002</v>
      </c>
      <c r="L67" s="177">
        <f t="shared" ca="1" si="8"/>
        <v>0</v>
      </c>
      <c r="M67" s="178">
        <f t="shared" ca="1" si="9"/>
        <v>287.39999999999998</v>
      </c>
      <c r="N67" s="176">
        <f t="shared" ca="1" si="10"/>
        <v>246.25</v>
      </c>
      <c r="O67" s="177">
        <f t="shared" ca="1" si="11"/>
        <v>38.659999999999997</v>
      </c>
      <c r="P67" s="177">
        <f t="shared" ca="1" si="12"/>
        <v>2.4900000000000002</v>
      </c>
      <c r="Q67" s="177">
        <f t="shared" ca="1" si="13"/>
        <v>0</v>
      </c>
      <c r="R67" s="178">
        <f t="shared" ca="1" si="14"/>
        <v>287.39999999999998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287.39999999999998</v>
      </c>
      <c r="I68" s="180">
        <f t="shared" ref="I68:I98" ca="1" si="20">INDIRECT("BRPL_EOD!" &amp; $V$3 &amp; X68)</f>
        <v>246.25</v>
      </c>
      <c r="J68" s="177">
        <f t="shared" ref="J68:J98" ca="1" si="21">INDIRECT("BYPL_EOD!" &amp; $V$3 &amp; X68)</f>
        <v>38.659999999999997</v>
      </c>
      <c r="K68" s="177">
        <f t="shared" ref="K68:K98" ca="1" si="22">INDIRECT("TPDDL_EOD!" &amp; $V$3 &amp; X68)</f>
        <v>2.4900000000000002</v>
      </c>
      <c r="L68" s="177">
        <f t="shared" ref="L68:L98" ca="1" si="23">INDIRECT("NDMC_EOD!" &amp; $V$3 &amp; X68)</f>
        <v>0</v>
      </c>
      <c r="M68" s="178">
        <f t="shared" ref="M68:M98" ca="1" si="24">SUM(I68:L68)</f>
        <v>287.39999999999998</v>
      </c>
      <c r="N68" s="176">
        <f t="shared" ref="N68:N98" ca="1" si="25">INDIRECT("BRPL_ISGS_exbus!" &amp; $V$3 &amp; X68)</f>
        <v>246.25</v>
      </c>
      <c r="O68" s="177">
        <f t="shared" ref="O68:O98" ca="1" si="26">INDIRECT("BYPL_ISGS_exbus!" &amp; $V$3 &amp; X68)</f>
        <v>38.659999999999997</v>
      </c>
      <c r="P68" s="177">
        <f t="shared" ref="P68:P98" ca="1" si="27">INDIRECT("TPDDL_ISGS_exbus!" &amp; $V$3 &amp; X68)</f>
        <v>2.4900000000000002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287.39999999999998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287.39999999999998</v>
      </c>
      <c r="I69" s="180">
        <f t="shared" ca="1" si="20"/>
        <v>246.25</v>
      </c>
      <c r="J69" s="177">
        <f t="shared" ca="1" si="21"/>
        <v>38.659999999999997</v>
      </c>
      <c r="K69" s="177">
        <f t="shared" ca="1" si="22"/>
        <v>2.4900000000000002</v>
      </c>
      <c r="L69" s="177">
        <f t="shared" ca="1" si="23"/>
        <v>0</v>
      </c>
      <c r="M69" s="178">
        <f t="shared" ca="1" si="24"/>
        <v>287.39999999999998</v>
      </c>
      <c r="N69" s="176">
        <f t="shared" ca="1" si="25"/>
        <v>246.25</v>
      </c>
      <c r="O69" s="177">
        <f t="shared" ca="1" si="26"/>
        <v>38.659999999999997</v>
      </c>
      <c r="P69" s="177">
        <f t="shared" ca="1" si="27"/>
        <v>2.4900000000000002</v>
      </c>
      <c r="Q69" s="177">
        <f t="shared" ca="1" si="28"/>
        <v>0</v>
      </c>
      <c r="R69" s="178">
        <f t="shared" ca="1" si="29"/>
        <v>287.39999999999998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287.39999999999998</v>
      </c>
      <c r="I70" s="180">
        <f t="shared" ca="1" si="20"/>
        <v>246.25</v>
      </c>
      <c r="J70" s="177">
        <f t="shared" ca="1" si="21"/>
        <v>38.659999999999997</v>
      </c>
      <c r="K70" s="177">
        <f t="shared" ca="1" si="22"/>
        <v>2.4900000000000002</v>
      </c>
      <c r="L70" s="177">
        <f t="shared" ca="1" si="23"/>
        <v>0</v>
      </c>
      <c r="M70" s="178">
        <f t="shared" ca="1" si="24"/>
        <v>287.39999999999998</v>
      </c>
      <c r="N70" s="176">
        <f t="shared" ca="1" si="25"/>
        <v>246.25</v>
      </c>
      <c r="O70" s="177">
        <f t="shared" ca="1" si="26"/>
        <v>38.659999999999997</v>
      </c>
      <c r="P70" s="177">
        <f t="shared" ca="1" si="27"/>
        <v>2.4900000000000002</v>
      </c>
      <c r="Q70" s="177">
        <f t="shared" ca="1" si="28"/>
        <v>0</v>
      </c>
      <c r="R70" s="178">
        <f t="shared" ca="1" si="29"/>
        <v>287.39999999999998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287.39999999999998</v>
      </c>
      <c r="I71" s="180">
        <f t="shared" ca="1" si="20"/>
        <v>246.25</v>
      </c>
      <c r="J71" s="177">
        <f t="shared" ca="1" si="21"/>
        <v>38.659999999999997</v>
      </c>
      <c r="K71" s="177">
        <f t="shared" ca="1" si="22"/>
        <v>2.4900000000000002</v>
      </c>
      <c r="L71" s="177">
        <f t="shared" ca="1" si="23"/>
        <v>0</v>
      </c>
      <c r="M71" s="178">
        <f t="shared" ca="1" si="24"/>
        <v>287.39999999999998</v>
      </c>
      <c r="N71" s="176">
        <f t="shared" ca="1" si="25"/>
        <v>246.25</v>
      </c>
      <c r="O71" s="177">
        <f t="shared" ca="1" si="26"/>
        <v>38.659999999999997</v>
      </c>
      <c r="P71" s="177">
        <f t="shared" ca="1" si="27"/>
        <v>2.4900000000000002</v>
      </c>
      <c r="Q71" s="177">
        <f t="shared" ca="1" si="28"/>
        <v>0</v>
      </c>
      <c r="R71" s="178">
        <f t="shared" ca="1" si="29"/>
        <v>287.39999999999998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322.67</v>
      </c>
      <c r="I72" s="180">
        <f t="shared" ca="1" si="20"/>
        <v>242.2</v>
      </c>
      <c r="J72" s="177">
        <f t="shared" ca="1" si="21"/>
        <v>78.02</v>
      </c>
      <c r="K72" s="177">
        <f t="shared" ca="1" si="22"/>
        <v>2.4500000000000002</v>
      </c>
      <c r="L72" s="177">
        <f t="shared" ca="1" si="23"/>
        <v>0</v>
      </c>
      <c r="M72" s="178">
        <f t="shared" ca="1" si="24"/>
        <v>322.66999999999996</v>
      </c>
      <c r="N72" s="176">
        <f t="shared" ca="1" si="25"/>
        <v>242.20000000000005</v>
      </c>
      <c r="O72" s="177">
        <f t="shared" ca="1" si="26"/>
        <v>78.02000000000001</v>
      </c>
      <c r="P72" s="177">
        <f t="shared" ca="1" si="27"/>
        <v>2.4500000000000006</v>
      </c>
      <c r="Q72" s="177">
        <f t="shared" ca="1" si="28"/>
        <v>0</v>
      </c>
      <c r="R72" s="178">
        <f t="shared" ca="1" si="29"/>
        <v>322.67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328.06</v>
      </c>
      <c r="I73" s="180">
        <f t="shared" ca="1" si="20"/>
        <v>246.25</v>
      </c>
      <c r="J73" s="177">
        <f t="shared" ca="1" si="21"/>
        <v>79.319999999999993</v>
      </c>
      <c r="K73" s="177">
        <f t="shared" ca="1" si="22"/>
        <v>2.4900000000000002</v>
      </c>
      <c r="L73" s="177">
        <f t="shared" ca="1" si="23"/>
        <v>0</v>
      </c>
      <c r="M73" s="178">
        <f t="shared" ca="1" si="24"/>
        <v>328.06</v>
      </c>
      <c r="N73" s="176">
        <f t="shared" ca="1" si="25"/>
        <v>246.25</v>
      </c>
      <c r="O73" s="177">
        <f t="shared" ca="1" si="26"/>
        <v>79.319999999999993</v>
      </c>
      <c r="P73" s="177">
        <f t="shared" ca="1" si="27"/>
        <v>2.4900000000000002</v>
      </c>
      <c r="Q73" s="177">
        <f t="shared" ca="1" si="28"/>
        <v>0</v>
      </c>
      <c r="R73" s="178">
        <f t="shared" ca="1" si="29"/>
        <v>328.06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328.06</v>
      </c>
      <c r="I74" s="180">
        <f t="shared" ca="1" si="20"/>
        <v>246.25</v>
      </c>
      <c r="J74" s="177">
        <f t="shared" ca="1" si="21"/>
        <v>79.319999999999993</v>
      </c>
      <c r="K74" s="177">
        <f t="shared" ca="1" si="22"/>
        <v>2.4900000000000002</v>
      </c>
      <c r="L74" s="177">
        <f t="shared" ca="1" si="23"/>
        <v>0</v>
      </c>
      <c r="M74" s="178">
        <f t="shared" ca="1" si="24"/>
        <v>328.06</v>
      </c>
      <c r="N74" s="176">
        <f t="shared" ca="1" si="25"/>
        <v>246.25</v>
      </c>
      <c r="O74" s="177">
        <f t="shared" ca="1" si="26"/>
        <v>79.319999999999993</v>
      </c>
      <c r="P74" s="177">
        <f t="shared" ca="1" si="27"/>
        <v>2.4900000000000002</v>
      </c>
      <c r="Q74" s="177">
        <f t="shared" ca="1" si="28"/>
        <v>0</v>
      </c>
      <c r="R74" s="178">
        <f t="shared" ca="1" si="29"/>
        <v>328.06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328.06</v>
      </c>
      <c r="I75" s="180">
        <f t="shared" ca="1" si="20"/>
        <v>246.25</v>
      </c>
      <c r="J75" s="177">
        <f t="shared" ca="1" si="21"/>
        <v>79.319999999999993</v>
      </c>
      <c r="K75" s="177">
        <f t="shared" ca="1" si="22"/>
        <v>2.4900000000000002</v>
      </c>
      <c r="L75" s="177">
        <f t="shared" ca="1" si="23"/>
        <v>0</v>
      </c>
      <c r="M75" s="178">
        <f t="shared" ca="1" si="24"/>
        <v>328.06</v>
      </c>
      <c r="N75" s="176">
        <f t="shared" ca="1" si="25"/>
        <v>246.25</v>
      </c>
      <c r="O75" s="177">
        <f t="shared" ca="1" si="26"/>
        <v>79.319999999999993</v>
      </c>
      <c r="P75" s="177">
        <f t="shared" ca="1" si="27"/>
        <v>2.4900000000000002</v>
      </c>
      <c r="Q75" s="177">
        <f t="shared" ca="1" si="28"/>
        <v>0</v>
      </c>
      <c r="R75" s="178">
        <f t="shared" ca="1" si="29"/>
        <v>328.06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328.06</v>
      </c>
      <c r="I76" s="180">
        <f t="shared" ca="1" si="20"/>
        <v>246.25</v>
      </c>
      <c r="J76" s="177">
        <f t="shared" ca="1" si="21"/>
        <v>79.319999999999993</v>
      </c>
      <c r="K76" s="177">
        <f t="shared" ca="1" si="22"/>
        <v>2.4900000000000002</v>
      </c>
      <c r="L76" s="177">
        <f t="shared" ca="1" si="23"/>
        <v>0</v>
      </c>
      <c r="M76" s="178">
        <f t="shared" ca="1" si="24"/>
        <v>328.06</v>
      </c>
      <c r="N76" s="176">
        <f t="shared" ca="1" si="25"/>
        <v>246.25</v>
      </c>
      <c r="O76" s="177">
        <f t="shared" ca="1" si="26"/>
        <v>79.319999999999993</v>
      </c>
      <c r="P76" s="177">
        <f t="shared" ca="1" si="27"/>
        <v>2.4900000000000002</v>
      </c>
      <c r="Q76" s="177">
        <f t="shared" ca="1" si="28"/>
        <v>0</v>
      </c>
      <c r="R76" s="178">
        <f t="shared" ca="1" si="29"/>
        <v>328.06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328.06</v>
      </c>
      <c r="I77" s="180">
        <f t="shared" ca="1" si="20"/>
        <v>246.25</v>
      </c>
      <c r="J77" s="177">
        <f t="shared" ca="1" si="21"/>
        <v>79.319999999999993</v>
      </c>
      <c r="K77" s="177">
        <f t="shared" ca="1" si="22"/>
        <v>2.4900000000000002</v>
      </c>
      <c r="L77" s="177">
        <f t="shared" ca="1" si="23"/>
        <v>0</v>
      </c>
      <c r="M77" s="178">
        <f t="shared" ca="1" si="24"/>
        <v>328.06</v>
      </c>
      <c r="N77" s="176">
        <f t="shared" ca="1" si="25"/>
        <v>246.25</v>
      </c>
      <c r="O77" s="177">
        <f t="shared" ca="1" si="26"/>
        <v>79.319999999999993</v>
      </c>
      <c r="P77" s="177">
        <f t="shared" ca="1" si="27"/>
        <v>2.4900000000000002</v>
      </c>
      <c r="Q77" s="177">
        <f t="shared" ca="1" si="28"/>
        <v>0</v>
      </c>
      <c r="R77" s="178">
        <f t="shared" ca="1" si="29"/>
        <v>328.06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328.06</v>
      </c>
      <c r="I78" s="180">
        <f t="shared" ca="1" si="20"/>
        <v>246.25</v>
      </c>
      <c r="J78" s="177">
        <f t="shared" ca="1" si="21"/>
        <v>79.319999999999993</v>
      </c>
      <c r="K78" s="177">
        <f t="shared" ca="1" si="22"/>
        <v>2.4900000000000002</v>
      </c>
      <c r="L78" s="177">
        <f t="shared" ca="1" si="23"/>
        <v>0</v>
      </c>
      <c r="M78" s="178">
        <f t="shared" ca="1" si="24"/>
        <v>328.06</v>
      </c>
      <c r="N78" s="176">
        <f t="shared" ca="1" si="25"/>
        <v>246.25</v>
      </c>
      <c r="O78" s="177">
        <f t="shared" ca="1" si="26"/>
        <v>79.319999999999993</v>
      </c>
      <c r="P78" s="177">
        <f t="shared" ca="1" si="27"/>
        <v>2.4900000000000002</v>
      </c>
      <c r="Q78" s="177">
        <f t="shared" ca="1" si="28"/>
        <v>0</v>
      </c>
      <c r="R78" s="178">
        <f t="shared" ca="1" si="29"/>
        <v>328.06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330.09</v>
      </c>
      <c r="I79" s="180">
        <f t="shared" ca="1" si="20"/>
        <v>246.25</v>
      </c>
      <c r="J79" s="177">
        <f t="shared" ca="1" si="21"/>
        <v>79.319999999999993</v>
      </c>
      <c r="K79" s="177">
        <f t="shared" ca="1" si="22"/>
        <v>4.5199999999999996</v>
      </c>
      <c r="L79" s="177">
        <f t="shared" ca="1" si="23"/>
        <v>0</v>
      </c>
      <c r="M79" s="178">
        <f t="shared" ca="1" si="24"/>
        <v>330.09</v>
      </c>
      <c r="N79" s="176">
        <f t="shared" ca="1" si="25"/>
        <v>246.25</v>
      </c>
      <c r="O79" s="177">
        <f t="shared" ca="1" si="26"/>
        <v>79.319999999999993</v>
      </c>
      <c r="P79" s="177">
        <f t="shared" ca="1" si="27"/>
        <v>4.5199999999999996</v>
      </c>
      <c r="Q79" s="177">
        <f t="shared" ca="1" si="28"/>
        <v>0</v>
      </c>
      <c r="R79" s="178">
        <f t="shared" ca="1" si="29"/>
        <v>330.09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330.09</v>
      </c>
      <c r="I80" s="180">
        <f t="shared" ca="1" si="20"/>
        <v>246.25</v>
      </c>
      <c r="J80" s="177">
        <f t="shared" ca="1" si="21"/>
        <v>79.319999999999993</v>
      </c>
      <c r="K80" s="177">
        <f t="shared" ca="1" si="22"/>
        <v>4.5199999999999996</v>
      </c>
      <c r="L80" s="177">
        <f t="shared" ca="1" si="23"/>
        <v>0</v>
      </c>
      <c r="M80" s="178">
        <f t="shared" ca="1" si="24"/>
        <v>330.09</v>
      </c>
      <c r="N80" s="176">
        <f t="shared" ca="1" si="25"/>
        <v>246.25</v>
      </c>
      <c r="O80" s="177">
        <f t="shared" ca="1" si="26"/>
        <v>79.319999999999993</v>
      </c>
      <c r="P80" s="177">
        <f t="shared" ca="1" si="27"/>
        <v>4.5199999999999996</v>
      </c>
      <c r="Q80" s="177">
        <f t="shared" ca="1" si="28"/>
        <v>0</v>
      </c>
      <c r="R80" s="178">
        <f t="shared" ca="1" si="29"/>
        <v>330.09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330.09</v>
      </c>
      <c r="I81" s="180">
        <f t="shared" ca="1" si="20"/>
        <v>246.25</v>
      </c>
      <c r="J81" s="177">
        <f t="shared" ca="1" si="21"/>
        <v>79.319999999999993</v>
      </c>
      <c r="K81" s="177">
        <f t="shared" ca="1" si="22"/>
        <v>4.5199999999999996</v>
      </c>
      <c r="L81" s="177">
        <f t="shared" ca="1" si="23"/>
        <v>0</v>
      </c>
      <c r="M81" s="178">
        <f t="shared" ca="1" si="24"/>
        <v>330.09</v>
      </c>
      <c r="N81" s="176">
        <f t="shared" ca="1" si="25"/>
        <v>246.25</v>
      </c>
      <c r="O81" s="177">
        <f t="shared" ca="1" si="26"/>
        <v>79.319999999999993</v>
      </c>
      <c r="P81" s="177">
        <f t="shared" ca="1" si="27"/>
        <v>4.5199999999999996</v>
      </c>
      <c r="Q81" s="177">
        <f t="shared" ca="1" si="28"/>
        <v>0</v>
      </c>
      <c r="R81" s="178">
        <f t="shared" ca="1" si="29"/>
        <v>330.09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330.09</v>
      </c>
      <c r="I82" s="180">
        <f t="shared" ca="1" si="20"/>
        <v>246.25</v>
      </c>
      <c r="J82" s="177">
        <f t="shared" ca="1" si="21"/>
        <v>79.319999999999993</v>
      </c>
      <c r="K82" s="177">
        <f t="shared" ca="1" si="22"/>
        <v>4.5199999999999996</v>
      </c>
      <c r="L82" s="177">
        <f t="shared" ca="1" si="23"/>
        <v>0</v>
      </c>
      <c r="M82" s="178">
        <f t="shared" ca="1" si="24"/>
        <v>330.09</v>
      </c>
      <c r="N82" s="176">
        <f t="shared" ca="1" si="25"/>
        <v>246.25</v>
      </c>
      <c r="O82" s="177">
        <f t="shared" ca="1" si="26"/>
        <v>79.319999999999993</v>
      </c>
      <c r="P82" s="177">
        <f t="shared" ca="1" si="27"/>
        <v>4.5199999999999996</v>
      </c>
      <c r="Q82" s="177">
        <f t="shared" ca="1" si="28"/>
        <v>0</v>
      </c>
      <c r="R82" s="178">
        <f t="shared" ca="1" si="29"/>
        <v>330.09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330.09</v>
      </c>
      <c r="I83" s="180">
        <f t="shared" ca="1" si="20"/>
        <v>246.25</v>
      </c>
      <c r="J83" s="177">
        <f t="shared" ca="1" si="21"/>
        <v>79.319999999999993</v>
      </c>
      <c r="K83" s="177">
        <f t="shared" ca="1" si="22"/>
        <v>4.5199999999999996</v>
      </c>
      <c r="L83" s="177">
        <f t="shared" ca="1" si="23"/>
        <v>0</v>
      </c>
      <c r="M83" s="178">
        <f t="shared" ca="1" si="24"/>
        <v>330.09</v>
      </c>
      <c r="N83" s="176">
        <f t="shared" ca="1" si="25"/>
        <v>246.25</v>
      </c>
      <c r="O83" s="177">
        <f t="shared" ca="1" si="26"/>
        <v>79.319999999999993</v>
      </c>
      <c r="P83" s="177">
        <f t="shared" ca="1" si="27"/>
        <v>4.5199999999999996</v>
      </c>
      <c r="Q83" s="177">
        <f t="shared" ca="1" si="28"/>
        <v>0</v>
      </c>
      <c r="R83" s="178">
        <f t="shared" ca="1" si="29"/>
        <v>330.09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330.09</v>
      </c>
      <c r="I84" s="180">
        <f t="shared" ca="1" si="20"/>
        <v>246.25</v>
      </c>
      <c r="J84" s="177">
        <f t="shared" ca="1" si="21"/>
        <v>79.319999999999993</v>
      </c>
      <c r="K84" s="177">
        <f t="shared" ca="1" si="22"/>
        <v>4.5199999999999996</v>
      </c>
      <c r="L84" s="177">
        <f t="shared" ca="1" si="23"/>
        <v>0</v>
      </c>
      <c r="M84" s="178">
        <f t="shared" ca="1" si="24"/>
        <v>330.09</v>
      </c>
      <c r="N84" s="176">
        <f t="shared" ca="1" si="25"/>
        <v>246.25</v>
      </c>
      <c r="O84" s="177">
        <f t="shared" ca="1" si="26"/>
        <v>79.319999999999993</v>
      </c>
      <c r="P84" s="177">
        <f t="shared" ca="1" si="27"/>
        <v>4.5199999999999996</v>
      </c>
      <c r="Q84" s="177">
        <f t="shared" ca="1" si="28"/>
        <v>0</v>
      </c>
      <c r="R84" s="178">
        <f t="shared" ca="1" si="29"/>
        <v>330.09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330.09</v>
      </c>
      <c r="I85" s="180">
        <f t="shared" ca="1" si="20"/>
        <v>246.25</v>
      </c>
      <c r="J85" s="177">
        <f t="shared" ca="1" si="21"/>
        <v>79.319999999999993</v>
      </c>
      <c r="K85" s="177">
        <f t="shared" ca="1" si="22"/>
        <v>4.5199999999999996</v>
      </c>
      <c r="L85" s="177">
        <f t="shared" ca="1" si="23"/>
        <v>0</v>
      </c>
      <c r="M85" s="178">
        <f t="shared" ca="1" si="24"/>
        <v>330.09</v>
      </c>
      <c r="N85" s="176">
        <f t="shared" ca="1" si="25"/>
        <v>246.25</v>
      </c>
      <c r="O85" s="177">
        <f t="shared" ca="1" si="26"/>
        <v>79.319999999999993</v>
      </c>
      <c r="P85" s="177">
        <f t="shared" ca="1" si="27"/>
        <v>4.5199999999999996</v>
      </c>
      <c r="Q85" s="177">
        <f t="shared" ca="1" si="28"/>
        <v>0</v>
      </c>
      <c r="R85" s="178">
        <f t="shared" ca="1" si="29"/>
        <v>330.09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330.09</v>
      </c>
      <c r="I86" s="180">
        <f t="shared" ca="1" si="20"/>
        <v>246.25</v>
      </c>
      <c r="J86" s="177">
        <f t="shared" ca="1" si="21"/>
        <v>79.319999999999993</v>
      </c>
      <c r="K86" s="177">
        <f t="shared" ca="1" si="22"/>
        <v>4.5199999999999996</v>
      </c>
      <c r="L86" s="177">
        <f t="shared" ca="1" si="23"/>
        <v>0</v>
      </c>
      <c r="M86" s="178">
        <f t="shared" ca="1" si="24"/>
        <v>330.09</v>
      </c>
      <c r="N86" s="176">
        <f t="shared" ca="1" si="25"/>
        <v>246.25</v>
      </c>
      <c r="O86" s="177">
        <f t="shared" ca="1" si="26"/>
        <v>79.319999999999993</v>
      </c>
      <c r="P86" s="177">
        <f t="shared" ca="1" si="27"/>
        <v>4.5199999999999996</v>
      </c>
      <c r="Q86" s="177">
        <f t="shared" ca="1" si="28"/>
        <v>0</v>
      </c>
      <c r="R86" s="178">
        <f t="shared" ca="1" si="29"/>
        <v>330.09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330.09</v>
      </c>
      <c r="I87" s="180">
        <f t="shared" ca="1" si="20"/>
        <v>246.25</v>
      </c>
      <c r="J87" s="177">
        <f t="shared" ca="1" si="21"/>
        <v>79.319999999999993</v>
      </c>
      <c r="K87" s="177">
        <f t="shared" ca="1" si="22"/>
        <v>4.5199999999999996</v>
      </c>
      <c r="L87" s="177">
        <f t="shared" ca="1" si="23"/>
        <v>0</v>
      </c>
      <c r="M87" s="178">
        <f t="shared" ca="1" si="24"/>
        <v>330.09</v>
      </c>
      <c r="N87" s="176">
        <f t="shared" ca="1" si="25"/>
        <v>246.25</v>
      </c>
      <c r="O87" s="177">
        <f t="shared" ca="1" si="26"/>
        <v>79.319999999999993</v>
      </c>
      <c r="P87" s="177">
        <f t="shared" ca="1" si="27"/>
        <v>4.5199999999999996</v>
      </c>
      <c r="Q87" s="177">
        <f t="shared" ca="1" si="28"/>
        <v>0</v>
      </c>
      <c r="R87" s="178">
        <f t="shared" ca="1" si="29"/>
        <v>330.09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330.09</v>
      </c>
      <c r="I88" s="180">
        <f t="shared" ca="1" si="20"/>
        <v>246.25</v>
      </c>
      <c r="J88" s="177">
        <f t="shared" ca="1" si="21"/>
        <v>79.319999999999993</v>
      </c>
      <c r="K88" s="177">
        <f t="shared" ca="1" si="22"/>
        <v>4.5199999999999996</v>
      </c>
      <c r="L88" s="177">
        <f t="shared" ca="1" si="23"/>
        <v>0</v>
      </c>
      <c r="M88" s="178">
        <f t="shared" ca="1" si="24"/>
        <v>330.09</v>
      </c>
      <c r="N88" s="176">
        <f t="shared" ca="1" si="25"/>
        <v>246.25</v>
      </c>
      <c r="O88" s="177">
        <f t="shared" ca="1" si="26"/>
        <v>79.319999999999993</v>
      </c>
      <c r="P88" s="177">
        <f t="shared" ca="1" si="27"/>
        <v>4.5199999999999996</v>
      </c>
      <c r="Q88" s="177">
        <f t="shared" ca="1" si="28"/>
        <v>0</v>
      </c>
      <c r="R88" s="178">
        <f t="shared" ca="1" si="29"/>
        <v>330.09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330.09</v>
      </c>
      <c r="I89" s="180">
        <f t="shared" ca="1" si="20"/>
        <v>246.25</v>
      </c>
      <c r="J89" s="177">
        <f t="shared" ca="1" si="21"/>
        <v>79.319999999999993</v>
      </c>
      <c r="K89" s="177">
        <f t="shared" ca="1" si="22"/>
        <v>4.5199999999999996</v>
      </c>
      <c r="L89" s="177">
        <f t="shared" ca="1" si="23"/>
        <v>0</v>
      </c>
      <c r="M89" s="178">
        <f t="shared" ca="1" si="24"/>
        <v>330.09</v>
      </c>
      <c r="N89" s="176">
        <f t="shared" ca="1" si="25"/>
        <v>246.25</v>
      </c>
      <c r="O89" s="177">
        <f t="shared" ca="1" si="26"/>
        <v>79.319999999999993</v>
      </c>
      <c r="P89" s="177">
        <f t="shared" ca="1" si="27"/>
        <v>4.5199999999999996</v>
      </c>
      <c r="Q89" s="177">
        <f t="shared" ca="1" si="28"/>
        <v>0</v>
      </c>
      <c r="R89" s="178">
        <f t="shared" ca="1" si="29"/>
        <v>330.09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330.09</v>
      </c>
      <c r="I90" s="180">
        <f t="shared" ca="1" si="20"/>
        <v>246.25</v>
      </c>
      <c r="J90" s="177">
        <f t="shared" ca="1" si="21"/>
        <v>79.319999999999993</v>
      </c>
      <c r="K90" s="177">
        <f t="shared" ca="1" si="22"/>
        <v>4.5199999999999996</v>
      </c>
      <c r="L90" s="177">
        <f t="shared" ca="1" si="23"/>
        <v>0</v>
      </c>
      <c r="M90" s="178">
        <f t="shared" ca="1" si="24"/>
        <v>330.09</v>
      </c>
      <c r="N90" s="176">
        <f t="shared" ca="1" si="25"/>
        <v>246.25</v>
      </c>
      <c r="O90" s="177">
        <f t="shared" ca="1" si="26"/>
        <v>79.319999999999993</v>
      </c>
      <c r="P90" s="177">
        <f t="shared" ca="1" si="27"/>
        <v>4.5199999999999996</v>
      </c>
      <c r="Q90" s="177">
        <f t="shared" ca="1" si="28"/>
        <v>0</v>
      </c>
      <c r="R90" s="178">
        <f t="shared" ca="1" si="29"/>
        <v>330.09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330.09</v>
      </c>
      <c r="I91" s="180">
        <f t="shared" ca="1" si="20"/>
        <v>246.25</v>
      </c>
      <c r="J91" s="177">
        <f t="shared" ca="1" si="21"/>
        <v>79.319999999999993</v>
      </c>
      <c r="K91" s="177">
        <f t="shared" ca="1" si="22"/>
        <v>4.5199999999999996</v>
      </c>
      <c r="L91" s="177">
        <f t="shared" ca="1" si="23"/>
        <v>0</v>
      </c>
      <c r="M91" s="178">
        <f t="shared" ca="1" si="24"/>
        <v>330.09</v>
      </c>
      <c r="N91" s="176">
        <f t="shared" ca="1" si="25"/>
        <v>246.25</v>
      </c>
      <c r="O91" s="177">
        <f t="shared" ca="1" si="26"/>
        <v>79.319999999999993</v>
      </c>
      <c r="P91" s="177">
        <f t="shared" ca="1" si="27"/>
        <v>4.5199999999999996</v>
      </c>
      <c r="Q91" s="177">
        <f t="shared" ca="1" si="28"/>
        <v>0</v>
      </c>
      <c r="R91" s="178">
        <f t="shared" ca="1" si="29"/>
        <v>330.09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330.09</v>
      </c>
      <c r="I92" s="180">
        <f t="shared" ca="1" si="20"/>
        <v>246.25</v>
      </c>
      <c r="J92" s="177">
        <f t="shared" ca="1" si="21"/>
        <v>79.319999999999993</v>
      </c>
      <c r="K92" s="177">
        <f t="shared" ca="1" si="22"/>
        <v>4.5199999999999996</v>
      </c>
      <c r="L92" s="177">
        <f t="shared" ca="1" si="23"/>
        <v>0</v>
      </c>
      <c r="M92" s="178">
        <f t="shared" ca="1" si="24"/>
        <v>330.09</v>
      </c>
      <c r="N92" s="176">
        <f t="shared" ca="1" si="25"/>
        <v>246.25</v>
      </c>
      <c r="O92" s="177">
        <f t="shared" ca="1" si="26"/>
        <v>79.319999999999993</v>
      </c>
      <c r="P92" s="177">
        <f t="shared" ca="1" si="27"/>
        <v>4.5199999999999996</v>
      </c>
      <c r="Q92" s="177">
        <f t="shared" ca="1" si="28"/>
        <v>0</v>
      </c>
      <c r="R92" s="178">
        <f t="shared" ca="1" si="29"/>
        <v>330.09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330.09</v>
      </c>
      <c r="I93" s="180">
        <f t="shared" ca="1" si="20"/>
        <v>246.25</v>
      </c>
      <c r="J93" s="177">
        <f t="shared" ca="1" si="21"/>
        <v>79.319999999999993</v>
      </c>
      <c r="K93" s="177">
        <f t="shared" ca="1" si="22"/>
        <v>4.5199999999999996</v>
      </c>
      <c r="L93" s="177">
        <f t="shared" ca="1" si="23"/>
        <v>0</v>
      </c>
      <c r="M93" s="178">
        <f t="shared" ca="1" si="24"/>
        <v>330.09</v>
      </c>
      <c r="N93" s="176">
        <f t="shared" ca="1" si="25"/>
        <v>246.25</v>
      </c>
      <c r="O93" s="177">
        <f t="shared" ca="1" si="26"/>
        <v>79.319999999999993</v>
      </c>
      <c r="P93" s="177">
        <f t="shared" ca="1" si="27"/>
        <v>4.5199999999999996</v>
      </c>
      <c r="Q93" s="177">
        <f t="shared" ca="1" si="28"/>
        <v>0</v>
      </c>
      <c r="R93" s="178">
        <f t="shared" ca="1" si="29"/>
        <v>330.09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330.09</v>
      </c>
      <c r="I94" s="180">
        <f t="shared" ca="1" si="20"/>
        <v>246.25</v>
      </c>
      <c r="J94" s="177">
        <f t="shared" ca="1" si="21"/>
        <v>79.319999999999993</v>
      </c>
      <c r="K94" s="177">
        <f t="shared" ca="1" si="22"/>
        <v>4.5199999999999996</v>
      </c>
      <c r="L94" s="177">
        <f t="shared" ca="1" si="23"/>
        <v>0</v>
      </c>
      <c r="M94" s="178">
        <f t="shared" ca="1" si="24"/>
        <v>330.09</v>
      </c>
      <c r="N94" s="176">
        <f t="shared" ca="1" si="25"/>
        <v>246.25</v>
      </c>
      <c r="O94" s="177">
        <f t="shared" ca="1" si="26"/>
        <v>79.319999999999993</v>
      </c>
      <c r="P94" s="177">
        <f t="shared" ca="1" si="27"/>
        <v>4.5199999999999996</v>
      </c>
      <c r="Q94" s="177">
        <f t="shared" ca="1" si="28"/>
        <v>0</v>
      </c>
      <c r="R94" s="178">
        <f t="shared" ca="1" si="29"/>
        <v>330.09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330.09</v>
      </c>
      <c r="I95" s="180">
        <f t="shared" ca="1" si="20"/>
        <v>246.25</v>
      </c>
      <c r="J95" s="177">
        <f t="shared" ca="1" si="21"/>
        <v>79.319999999999993</v>
      </c>
      <c r="K95" s="177">
        <f t="shared" ca="1" si="22"/>
        <v>4.5199999999999996</v>
      </c>
      <c r="L95" s="177">
        <f t="shared" ca="1" si="23"/>
        <v>0</v>
      </c>
      <c r="M95" s="178">
        <f t="shared" ca="1" si="24"/>
        <v>330.09</v>
      </c>
      <c r="N95" s="176">
        <f t="shared" ca="1" si="25"/>
        <v>246.25</v>
      </c>
      <c r="O95" s="177">
        <f t="shared" ca="1" si="26"/>
        <v>79.319999999999993</v>
      </c>
      <c r="P95" s="177">
        <f t="shared" ca="1" si="27"/>
        <v>4.5199999999999996</v>
      </c>
      <c r="Q95" s="177">
        <f t="shared" ca="1" si="28"/>
        <v>0</v>
      </c>
      <c r="R95" s="178">
        <f t="shared" ca="1" si="29"/>
        <v>330.09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330.09</v>
      </c>
      <c r="I96" s="180">
        <f t="shared" ca="1" si="20"/>
        <v>246.25</v>
      </c>
      <c r="J96" s="177">
        <f t="shared" ca="1" si="21"/>
        <v>79.319999999999993</v>
      </c>
      <c r="K96" s="177">
        <f t="shared" ca="1" si="22"/>
        <v>4.5199999999999996</v>
      </c>
      <c r="L96" s="177">
        <f t="shared" ca="1" si="23"/>
        <v>0</v>
      </c>
      <c r="M96" s="178">
        <f t="shared" ca="1" si="24"/>
        <v>330.09</v>
      </c>
      <c r="N96" s="176">
        <f t="shared" ca="1" si="25"/>
        <v>246.25</v>
      </c>
      <c r="O96" s="177">
        <f t="shared" ca="1" si="26"/>
        <v>79.319999999999993</v>
      </c>
      <c r="P96" s="177">
        <f t="shared" ca="1" si="27"/>
        <v>4.5199999999999996</v>
      </c>
      <c r="Q96" s="177">
        <f t="shared" ca="1" si="28"/>
        <v>0</v>
      </c>
      <c r="R96" s="178">
        <f t="shared" ca="1" si="29"/>
        <v>330.09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330.09</v>
      </c>
      <c r="I97" s="180">
        <f t="shared" ca="1" si="20"/>
        <v>246.25</v>
      </c>
      <c r="J97" s="177">
        <f t="shared" ca="1" si="21"/>
        <v>79.319999999999993</v>
      </c>
      <c r="K97" s="177">
        <f t="shared" ca="1" si="22"/>
        <v>4.5199999999999996</v>
      </c>
      <c r="L97" s="177">
        <f t="shared" ca="1" si="23"/>
        <v>0</v>
      </c>
      <c r="M97" s="178">
        <f t="shared" ca="1" si="24"/>
        <v>330.09</v>
      </c>
      <c r="N97" s="176">
        <f t="shared" ca="1" si="25"/>
        <v>246.25</v>
      </c>
      <c r="O97" s="177">
        <f t="shared" ca="1" si="26"/>
        <v>79.319999999999993</v>
      </c>
      <c r="P97" s="177">
        <f t="shared" ca="1" si="27"/>
        <v>4.5199999999999996</v>
      </c>
      <c r="Q97" s="177">
        <f t="shared" ca="1" si="28"/>
        <v>0</v>
      </c>
      <c r="R97" s="178">
        <f t="shared" ca="1" si="29"/>
        <v>330.09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330.09</v>
      </c>
      <c r="I98" s="185">
        <f t="shared" ca="1" si="20"/>
        <v>246.25</v>
      </c>
      <c r="J98" s="182">
        <f t="shared" ca="1" si="21"/>
        <v>79.319999999999993</v>
      </c>
      <c r="K98" s="182">
        <f t="shared" ca="1" si="22"/>
        <v>4.5199999999999996</v>
      </c>
      <c r="L98" s="182">
        <f t="shared" ca="1" si="23"/>
        <v>0</v>
      </c>
      <c r="M98" s="183">
        <f t="shared" ca="1" si="24"/>
        <v>330.09</v>
      </c>
      <c r="N98" s="181">
        <f t="shared" ca="1" si="25"/>
        <v>246.25</v>
      </c>
      <c r="O98" s="182">
        <f t="shared" ca="1" si="26"/>
        <v>79.319999999999993</v>
      </c>
      <c r="P98" s="182">
        <f t="shared" ca="1" si="27"/>
        <v>4.5199999999999996</v>
      </c>
      <c r="Q98" s="182">
        <f t="shared" ca="1" si="28"/>
        <v>0</v>
      </c>
      <c r="R98" s="183">
        <f t="shared" ca="1" si="29"/>
        <v>330.09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6.874057500000001</v>
      </c>
      <c r="I99" s="168">
        <f t="shared" ca="1" si="30"/>
        <v>5.3471399999999996</v>
      </c>
      <c r="J99" s="55">
        <f t="shared" ca="1" si="30"/>
        <v>1.4526024999999971</v>
      </c>
      <c r="K99" s="55">
        <f t="shared" ca="1" si="30"/>
        <v>7.4280000000000013E-2</v>
      </c>
      <c r="L99" s="55">
        <f t="shared" ca="1" si="30"/>
        <v>0</v>
      </c>
      <c r="M99" s="56">
        <f t="shared" ca="1" si="30"/>
        <v>6.8740225000000077</v>
      </c>
      <c r="N99" s="57">
        <f t="shared" ca="1" si="30"/>
        <v>5.3471668096281286</v>
      </c>
      <c r="O99" s="55">
        <f t="shared" ca="1" si="30"/>
        <v>1.4526102043080946</v>
      </c>
      <c r="P99" s="55">
        <f t="shared" ca="1" si="30"/>
        <v>7.4280486063777434E-2</v>
      </c>
      <c r="Q99" s="55">
        <f t="shared" ca="1" si="30"/>
        <v>0</v>
      </c>
      <c r="R99" s="56">
        <f t="shared" ca="1" si="30"/>
        <v>6.874057500000001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4.3918801184901213E-3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-1.4830775434049315E-3</v>
      </c>
      <c r="V3" s="25">
        <f>BRPL_EOD!V3-BRPL_ISGS_exbus!V3</f>
        <v>0</v>
      </c>
      <c r="W3" s="25">
        <f>BRPL_EOD!W3-BRPL_ISGS_exbus!W3</f>
        <v>4.3919852602520848E-3</v>
      </c>
      <c r="X3" s="25">
        <f>BRPL_EOD!X3-BRPL_ISGS_exbus!X3</f>
        <v>-4.3918777475369097E-3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4.3918801184901213E-3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-1.4830775434049315E-3</v>
      </c>
      <c r="V4" s="25">
        <f>BRPL_EOD!V4-BRPL_ISGS_exbus!V4</f>
        <v>0</v>
      </c>
      <c r="W4" s="25">
        <f>BRPL_EOD!W4-BRPL_ISGS_exbus!W4</f>
        <v>4.3919852602520848E-3</v>
      </c>
      <c r="X4" s="25">
        <f>BRPL_EOD!X4-BRPL_ISGS_exbus!X4</f>
        <v>-4.3918777475369097E-3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4.3918801184901213E-3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-1.4830775434049315E-3</v>
      </c>
      <c r="V5" s="25">
        <f>BRPL_EOD!V5-BRPL_ISGS_exbus!V5</f>
        <v>0</v>
      </c>
      <c r="W5" s="25">
        <f>BRPL_EOD!W5-BRPL_ISGS_exbus!W5</f>
        <v>4.3919852602520848E-3</v>
      </c>
      <c r="X5" s="25">
        <f>BRPL_EOD!X5-BRPL_ISGS_exbus!X5</f>
        <v>-4.3918777475369097E-3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4.3918801184901213E-3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-1.4830775434049315E-3</v>
      </c>
      <c r="V6" s="25">
        <f>BRPL_EOD!V6-BRPL_ISGS_exbus!V6</f>
        <v>0</v>
      </c>
      <c r="W6" s="25">
        <f>BRPL_EOD!W6-BRPL_ISGS_exbus!W6</f>
        <v>4.3919852602520848E-3</v>
      </c>
      <c r="X6" s="25">
        <f>BRPL_EOD!X6-BRPL_ISGS_exbus!X6</f>
        <v>-4.3918777475369097E-3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4.3918801184901213E-3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-1.4830775434049315E-3</v>
      </c>
      <c r="V7" s="25">
        <f>BRPL_EOD!V7-BRPL_ISGS_exbus!V7</f>
        <v>0</v>
      </c>
      <c r="W7" s="25">
        <f>BRPL_EOD!W7-BRPL_ISGS_exbus!W7</f>
        <v>4.3919852602520848E-3</v>
      </c>
      <c r="X7" s="25">
        <f>BRPL_EOD!X7-BRPL_ISGS_exbus!X7</f>
        <v>-4.3918777475369097E-3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4.3918801184901213E-3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-1.4830775434049315E-3</v>
      </c>
      <c r="V8" s="25">
        <f>BRPL_EOD!V8-BRPL_ISGS_exbus!V8</f>
        <v>0</v>
      </c>
      <c r="W8" s="25">
        <f>BRPL_EOD!W8-BRPL_ISGS_exbus!W8</f>
        <v>4.3919852602520848E-3</v>
      </c>
      <c r="X8" s="25">
        <f>BRPL_EOD!X8-BRPL_ISGS_exbus!X8</f>
        <v>-4.3918777475369097E-3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4.3918801184901213E-3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-1.4830775434049315E-3</v>
      </c>
      <c r="V9" s="25">
        <f>BRPL_EOD!V9-BRPL_ISGS_exbus!V9</f>
        <v>0</v>
      </c>
      <c r="W9" s="25">
        <f>BRPL_EOD!W9-BRPL_ISGS_exbus!W9</f>
        <v>4.3919852602520848E-3</v>
      </c>
      <c r="X9" s="25">
        <f>BRPL_EOD!X9-BRPL_ISGS_exbus!X9</f>
        <v>-4.3918777475369097E-3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4.3918801184901213E-3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-1.4830775434049315E-3</v>
      </c>
      <c r="V10" s="25">
        <f>BRPL_EOD!V10-BRPL_ISGS_exbus!V10</f>
        <v>0</v>
      </c>
      <c r="W10" s="25">
        <f>BRPL_EOD!W10-BRPL_ISGS_exbus!W10</f>
        <v>4.3919852602520848E-3</v>
      </c>
      <c r="X10" s="25">
        <f>BRPL_EOD!X10-BRPL_ISGS_exbus!X10</f>
        <v>-4.3918777475369097E-3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4.3918801184901213E-3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-1.4830775434049315E-3</v>
      </c>
      <c r="V11" s="25">
        <f>BRPL_EOD!V11-BRPL_ISGS_exbus!V11</f>
        <v>0</v>
      </c>
      <c r="W11" s="25">
        <f>BRPL_EOD!W11-BRPL_ISGS_exbus!W11</f>
        <v>4.3919852602520848E-3</v>
      </c>
      <c r="X11" s="25">
        <f>BRPL_EOD!X11-BRPL_ISGS_exbus!X11</f>
        <v>-4.3918777475369097E-3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4.3918801184901213E-3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-1.4830775434049315E-3</v>
      </c>
      <c r="V12" s="25">
        <f>BRPL_EOD!V12-BRPL_ISGS_exbus!V12</f>
        <v>0</v>
      </c>
      <c r="W12" s="25">
        <f>BRPL_EOD!W12-BRPL_ISGS_exbus!W12</f>
        <v>4.3919852602520848E-3</v>
      </c>
      <c r="X12" s="25">
        <f>BRPL_EOD!X12-BRPL_ISGS_exbus!X12</f>
        <v>-4.3918777475369097E-3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4.3918801184901213E-3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-1.4830775434049315E-3</v>
      </c>
      <c r="V13" s="25">
        <f>BRPL_EOD!V13-BRPL_ISGS_exbus!V13</f>
        <v>0</v>
      </c>
      <c r="W13" s="25">
        <f>BRPL_EOD!W13-BRPL_ISGS_exbus!W13</f>
        <v>4.3919852602520848E-3</v>
      </c>
      <c r="X13" s="25">
        <f>BRPL_EOD!X13-BRPL_ISGS_exbus!X13</f>
        <v>-4.3918777475369097E-3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4.3918801184901213E-3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-1.4830775434049315E-3</v>
      </c>
      <c r="V14" s="25">
        <f>BRPL_EOD!V14-BRPL_ISGS_exbus!V14</f>
        <v>0</v>
      </c>
      <c r="W14" s="25">
        <f>BRPL_EOD!W14-BRPL_ISGS_exbus!W14</f>
        <v>4.3919852602520848E-3</v>
      </c>
      <c r="X14" s="25">
        <f>BRPL_EOD!X14-BRPL_ISGS_exbus!X14</f>
        <v>-4.3918777475369097E-3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4.3918801184901213E-3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-1.4830775434049315E-3</v>
      </c>
      <c r="V15" s="25">
        <f>BRPL_EOD!V15-BRPL_ISGS_exbus!V15</f>
        <v>0</v>
      </c>
      <c r="W15" s="25">
        <f>BRPL_EOD!W15-BRPL_ISGS_exbus!W15</f>
        <v>4.3919852602520848E-3</v>
      </c>
      <c r="X15" s="25">
        <f>BRPL_EOD!X15-BRPL_ISGS_exbus!X15</f>
        <v>-4.3918777475369097E-3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4.3918801184901213E-3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-1.4830775434049315E-3</v>
      </c>
      <c r="V16" s="25">
        <f>BRPL_EOD!V16-BRPL_ISGS_exbus!V16</f>
        <v>0</v>
      </c>
      <c r="W16" s="25">
        <f>BRPL_EOD!W16-BRPL_ISGS_exbus!W16</f>
        <v>4.3919852602520848E-3</v>
      </c>
      <c r="X16" s="25">
        <f>BRPL_EOD!X16-BRPL_ISGS_exbus!X16</f>
        <v>-4.3918777475369097E-3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-8.0284950443285652E-3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4.3918801184901213E-3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-1.4830775434049315E-3</v>
      </c>
      <c r="V17" s="25">
        <f>BRPL_EOD!V17-BRPL_ISGS_exbus!V17</f>
        <v>0</v>
      </c>
      <c r="W17" s="25">
        <f>BRPL_EOD!W17-BRPL_ISGS_exbus!W17</f>
        <v>4.3919852602520848E-3</v>
      </c>
      <c r="X17" s="25">
        <f>BRPL_EOD!X17-BRPL_ISGS_exbus!X17</f>
        <v>-4.3918777475369097E-3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4.3918801184901213E-3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-1.4830775434049315E-3</v>
      </c>
      <c r="V18" s="25">
        <f>BRPL_EOD!V18-BRPL_ISGS_exbus!V18</f>
        <v>0</v>
      </c>
      <c r="W18" s="25">
        <f>BRPL_EOD!W18-BRPL_ISGS_exbus!W18</f>
        <v>4.3919852602520848E-3</v>
      </c>
      <c r="X18" s="25">
        <f>BRPL_EOD!X18-BRPL_ISGS_exbus!X18</f>
        <v>-4.3918777475369097E-3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4.3918801184901213E-3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-1.4830775434049315E-3</v>
      </c>
      <c r="V19" s="25">
        <f>BRPL_EOD!V19-BRPL_ISGS_exbus!V19</f>
        <v>0</v>
      </c>
      <c r="W19" s="25">
        <f>BRPL_EOD!W19-BRPL_ISGS_exbus!W19</f>
        <v>4.3919852602520848E-3</v>
      </c>
      <c r="X19" s="25">
        <f>BRPL_EOD!X19-BRPL_ISGS_exbus!X19</f>
        <v>-4.3918777475369097E-3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4.3918801184901213E-3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-1.4830775434049315E-3</v>
      </c>
      <c r="V20" s="25">
        <f>BRPL_EOD!V20-BRPL_ISGS_exbus!V20</f>
        <v>0</v>
      </c>
      <c r="W20" s="25">
        <f>BRPL_EOD!W20-BRPL_ISGS_exbus!W20</f>
        <v>4.3919852602520848E-3</v>
      </c>
      <c r="X20" s="25">
        <f>BRPL_EOD!X20-BRPL_ISGS_exbus!X20</f>
        <v>-4.3918777475369097E-3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4.3918801184901213E-3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-5.0964348334296972E-3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-1.4830775434049315E-3</v>
      </c>
      <c r="V21" s="25">
        <f>BRPL_EOD!V21-BRPL_ISGS_exbus!V21</f>
        <v>0</v>
      </c>
      <c r="W21" s="25">
        <f>BRPL_EOD!W21-BRPL_ISGS_exbus!W21</f>
        <v>4.3919852602520848E-3</v>
      </c>
      <c r="X21" s="25">
        <f>BRPL_EOD!X21-BRPL_ISGS_exbus!X21</f>
        <v>-4.3918777475369097E-3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4.3918801184901213E-3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-5.0964348334296972E-3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-1.4830775434049315E-3</v>
      </c>
      <c r="V22" s="25">
        <f>BRPL_EOD!V22-BRPL_ISGS_exbus!V22</f>
        <v>0</v>
      </c>
      <c r="W22" s="25">
        <f>BRPL_EOD!W22-BRPL_ISGS_exbus!W22</f>
        <v>4.3919852602520848E-3</v>
      </c>
      <c r="X22" s="25">
        <f>BRPL_EOD!X22-BRPL_ISGS_exbus!X22</f>
        <v>-4.3918777475369097E-3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4.3918801184901213E-3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-5.0964348334296972E-3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-1.4830775434049315E-3</v>
      </c>
      <c r="V23" s="25">
        <f>BRPL_EOD!V23-BRPL_ISGS_exbus!V23</f>
        <v>0</v>
      </c>
      <c r="W23" s="25">
        <f>BRPL_EOD!W23-BRPL_ISGS_exbus!W23</f>
        <v>4.3919852602520848E-3</v>
      </c>
      <c r="X23" s="25">
        <f>BRPL_EOD!X23-BRPL_ISGS_exbus!X23</f>
        <v>-4.3918777475369097E-3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4.3918801184901213E-3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-5.0964348334296972E-3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-1.4830775434049315E-3</v>
      </c>
      <c r="V24" s="25">
        <f>BRPL_EOD!V24-BRPL_ISGS_exbus!V24</f>
        <v>0</v>
      </c>
      <c r="W24" s="25">
        <f>BRPL_EOD!W24-BRPL_ISGS_exbus!W24</f>
        <v>4.3919852602520848E-3</v>
      </c>
      <c r="X24" s="25">
        <f>BRPL_EOD!X24-BRPL_ISGS_exbus!X24</f>
        <v>-4.3918777475369097E-3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4.3918801184901213E-3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-5.0964348334296972E-3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-1.4830775434049315E-3</v>
      </c>
      <c r="V25" s="25">
        <f>BRPL_EOD!V25-BRPL_ISGS_exbus!V25</f>
        <v>0</v>
      </c>
      <c r="W25" s="25">
        <f>BRPL_EOD!W25-BRPL_ISGS_exbus!W25</f>
        <v>4.3919852602520848E-3</v>
      </c>
      <c r="X25" s="25">
        <f>BRPL_EOD!X25-BRPL_ISGS_exbus!X25</f>
        <v>-4.3918777475369097E-3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4.3918801184901213E-3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-5.0964348334296972E-3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-1.4830775434049315E-3</v>
      </c>
      <c r="V26" s="25">
        <f>BRPL_EOD!V26-BRPL_ISGS_exbus!V26</f>
        <v>0</v>
      </c>
      <c r="W26" s="25">
        <f>BRPL_EOD!W26-BRPL_ISGS_exbus!W26</f>
        <v>4.3919852602520848E-3</v>
      </c>
      <c r="X26" s="25">
        <f>BRPL_EOD!X26-BRPL_ISGS_exbus!X26</f>
        <v>-4.3918777475369097E-3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4.3918801184901213E-3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-5.0964348334296972E-3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-1.4830775434049315E-3</v>
      </c>
      <c r="V27" s="25">
        <f>BRPL_EOD!V27-BRPL_ISGS_exbus!V27</f>
        <v>0</v>
      </c>
      <c r="W27" s="25">
        <f>BRPL_EOD!W27-BRPL_ISGS_exbus!W27</f>
        <v>4.3919852602520848E-3</v>
      </c>
      <c r="X27" s="25">
        <f>BRPL_EOD!X27-BRPL_ISGS_exbus!X27</f>
        <v>-4.3918777475369097E-3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4.3918801184901213E-3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-5.0964348334296972E-3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-1.4830775434049315E-3</v>
      </c>
      <c r="V28" s="25">
        <f>BRPL_EOD!V28-BRPL_ISGS_exbus!V28</f>
        <v>0</v>
      </c>
      <c r="W28" s="25">
        <f>BRPL_EOD!W28-BRPL_ISGS_exbus!W28</f>
        <v>4.3919852602520848E-3</v>
      </c>
      <c r="X28" s="25">
        <f>BRPL_EOD!X28-BRPL_ISGS_exbus!X28</f>
        <v>-4.3918777475369097E-3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4.3918801184901213E-3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-5.0964348334296972E-3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1.4831811867423994E-3</v>
      </c>
      <c r="V29" s="25">
        <f>BRPL_EOD!V29-BRPL_ISGS_exbus!V29</f>
        <v>0</v>
      </c>
      <c r="W29" s="25">
        <f>BRPL_EOD!W29-BRPL_ISGS_exbus!W29</f>
        <v>4.3919852602520848E-3</v>
      </c>
      <c r="X29" s="25">
        <f>BRPL_EOD!X29-BRPL_ISGS_exbus!X29</f>
        <v>-4.3918777475369097E-3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4.3918801184901213E-3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-5.0964348334296972E-3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4.3919852602520848E-3</v>
      </c>
      <c r="X30" s="25">
        <f>BRPL_EOD!X30-BRPL_ISGS_exbus!X30</f>
        <v>-4.3918777475369097E-3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4.3918801184901213E-3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-5.0964348334296972E-3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4.3919852602520848E-3</v>
      </c>
      <c r="X31" s="25">
        <f>BRPL_EOD!X31-BRPL_ISGS_exbus!X31</f>
        <v>-4.3918777475369097E-3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4.3918801184901213E-3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-5.0964348334296972E-3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4.3919852602520848E-3</v>
      </c>
      <c r="X32" s="25">
        <f>BRPL_EOD!X32-BRPL_ISGS_exbus!X32</f>
        <v>-4.3918777475369097E-3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4.3918801184901213E-3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-5.0964348334296972E-3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4.3919852602520848E-3</v>
      </c>
      <c r="X33" s="25">
        <f>BRPL_EOD!X33-BRPL_ISGS_exbus!X33</f>
        <v>-4.3918777475369097E-3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4.3918801184901213E-3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4.3919852602520848E-3</v>
      </c>
      <c r="X34" s="25">
        <f>BRPL_EOD!X34-BRPL_ISGS_exbus!X34</f>
        <v>-4.3918777475369097E-3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4.3918801184901213E-3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-5.0981524249404941E-3</v>
      </c>
      <c r="W35" s="25">
        <f>BRPL_EOD!W35-BRPL_ISGS_exbus!W35</f>
        <v>4.3919852602520848E-3</v>
      </c>
      <c r="X35" s="25">
        <f>BRPL_EOD!X35-BRPL_ISGS_exbus!X35</f>
        <v>-4.3918777475369097E-3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4.3918801184901213E-3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-5.0981524249404941E-3</v>
      </c>
      <c r="W36" s="25">
        <f>BRPL_EOD!W36-BRPL_ISGS_exbus!W36</f>
        <v>4.3919852602520848E-3</v>
      </c>
      <c r="X36" s="25">
        <f>BRPL_EOD!X36-BRPL_ISGS_exbus!X36</f>
        <v>-4.3918777475369097E-3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4.3918801184901213E-3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-5.0981524249404941E-3</v>
      </c>
      <c r="W37" s="25">
        <f>BRPL_EOD!W37-BRPL_ISGS_exbus!W37</f>
        <v>4.3919852602520848E-3</v>
      </c>
      <c r="X37" s="25">
        <f>BRPL_EOD!X37-BRPL_ISGS_exbus!X37</f>
        <v>-4.3918777475369097E-3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4.3918801184901213E-3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-5.0981524249404941E-3</v>
      </c>
      <c r="W38" s="25">
        <f>BRPL_EOD!W38-BRPL_ISGS_exbus!W38</f>
        <v>4.3919852602520848E-3</v>
      </c>
      <c r="X38" s="25">
        <f>BRPL_EOD!X38-BRPL_ISGS_exbus!X38</f>
        <v>-4.3918777475369097E-3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4.3918801184901213E-3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-5.0981524249404941E-3</v>
      </c>
      <c r="W39" s="25">
        <f>BRPL_EOD!W39-BRPL_ISGS_exbus!W39</f>
        <v>5.0962052378444866E-3</v>
      </c>
      <c r="X39" s="25">
        <f>BRPL_EOD!X39-BRPL_ISGS_exbus!X39</f>
        <v>-5.0953248330216638E-3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4.3918801184901213E-3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-5.0981524249404941E-3</v>
      </c>
      <c r="W40" s="25">
        <f>BRPL_EOD!W40-BRPL_ISGS_exbus!W40</f>
        <v>5.0962052378444866E-3</v>
      </c>
      <c r="X40" s="25">
        <f>BRPL_EOD!X40-BRPL_ISGS_exbus!X40</f>
        <v>-5.0953248330216638E-3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4.3918801184901213E-3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-5.0981524249404941E-3</v>
      </c>
      <c r="W41" s="25">
        <f>BRPL_EOD!W41-BRPL_ISGS_exbus!W41</f>
        <v>5.0962052378444866E-3</v>
      </c>
      <c r="X41" s="25">
        <f>BRPL_EOD!X41-BRPL_ISGS_exbus!X41</f>
        <v>-5.0953248330216638E-3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4.3918801184901213E-3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-5.0981524249404941E-3</v>
      </c>
      <c r="W42" s="25">
        <f>BRPL_EOD!W42-BRPL_ISGS_exbus!W42</f>
        <v>5.0962052378444866E-3</v>
      </c>
      <c r="X42" s="25">
        <f>BRPL_EOD!X42-BRPL_ISGS_exbus!X42</f>
        <v>-5.0953248330216638E-3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4.3918801184901213E-3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5.9242000621289037E-3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4.3918801184901213E-3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5.9242000621289037E-3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4.3918801184901213E-3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5.9242000621289037E-3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4.3918801184901213E-3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5.9242000621289037E-3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-7.6699350005355882E-3</v>
      </c>
      <c r="L47" s="25">
        <f>BRPL_EOD!L47-BRPL_ISGS_exbus!L47</f>
        <v>-2.6454183266944042E-4</v>
      </c>
      <c r="M47" s="25">
        <f>BRPL_EOD!M47-BRPL_ISGS_exbus!M47</f>
        <v>0</v>
      </c>
      <c r="N47" s="25">
        <f>BRPL_EOD!N47-BRPL_ISGS_exbus!N47</f>
        <v>4.3918801184901213E-3</v>
      </c>
      <c r="O47" s="25">
        <f>BRPL_EOD!O47-BRPL_ISGS_exbus!O47</f>
        <v>0</v>
      </c>
      <c r="P47" s="25">
        <f>BRPL_EOD!P47-BRPL_ISGS_exbus!P47</f>
        <v>-2.2788203753378866E-3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5.9242000621289037E-3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-7.6699350005355882E-3</v>
      </c>
      <c r="L48" s="25">
        <f>BRPL_EOD!L48-BRPL_ISGS_exbus!L48</f>
        <v>-2.6454183266944042E-4</v>
      </c>
      <c r="M48" s="25">
        <f>BRPL_EOD!M48-BRPL_ISGS_exbus!M48</f>
        <v>0</v>
      </c>
      <c r="N48" s="25">
        <f>BRPL_EOD!N48-BRPL_ISGS_exbus!N48</f>
        <v>4.3918801184901213E-3</v>
      </c>
      <c r="O48" s="25">
        <f>BRPL_EOD!O48-BRPL_ISGS_exbus!O48</f>
        <v>0</v>
      </c>
      <c r="P48" s="25">
        <f>BRPL_EOD!P48-BRPL_ISGS_exbus!P48</f>
        <v>-2.2788203753378866E-3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5.9242000621289037E-3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-7.6699350005355882E-3</v>
      </c>
      <c r="L49" s="25">
        <f>BRPL_EOD!L49-BRPL_ISGS_exbus!L49</f>
        <v>-2.6454183266944042E-4</v>
      </c>
      <c r="M49" s="25">
        <f>BRPL_EOD!M49-BRPL_ISGS_exbus!M49</f>
        <v>0</v>
      </c>
      <c r="N49" s="25">
        <f>BRPL_EOD!N49-BRPL_ISGS_exbus!N49</f>
        <v>4.3918801184901213E-3</v>
      </c>
      <c r="O49" s="25">
        <f>BRPL_EOD!O49-BRPL_ISGS_exbus!O49</f>
        <v>0</v>
      </c>
      <c r="P49" s="25">
        <f>BRPL_EOD!P49-BRPL_ISGS_exbus!P49</f>
        <v>-2.2788203753378866E-3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5.9242000621289037E-3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-7.6699350005355882E-3</v>
      </c>
      <c r="L50" s="25">
        <f>BRPL_EOD!L50-BRPL_ISGS_exbus!L50</f>
        <v>-2.6454183266944042E-4</v>
      </c>
      <c r="M50" s="25">
        <f>BRPL_EOD!M50-BRPL_ISGS_exbus!M50</f>
        <v>0</v>
      </c>
      <c r="N50" s="25">
        <f>BRPL_EOD!N50-BRPL_ISGS_exbus!N50</f>
        <v>4.3918801184901213E-3</v>
      </c>
      <c r="O50" s="25">
        <f>BRPL_EOD!O50-BRPL_ISGS_exbus!O50</f>
        <v>0</v>
      </c>
      <c r="P50" s="25">
        <f>BRPL_EOD!P50-BRPL_ISGS_exbus!P50</f>
        <v>-2.2788203753378866E-3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5.9242000621289037E-3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-7.6699350005355882E-3</v>
      </c>
      <c r="L51" s="25">
        <f>BRPL_EOD!L51-BRPL_ISGS_exbus!L51</f>
        <v>-2.6454183266944042E-4</v>
      </c>
      <c r="M51" s="25">
        <f>BRPL_EOD!M51-BRPL_ISGS_exbus!M51</f>
        <v>0</v>
      </c>
      <c r="N51" s="25">
        <f>BRPL_EOD!N51-BRPL_ISGS_exbus!N51</f>
        <v>4.3918801184901213E-3</v>
      </c>
      <c r="O51" s="25">
        <f>BRPL_EOD!O51-BRPL_ISGS_exbus!O51</f>
        <v>0</v>
      </c>
      <c r="P51" s="25">
        <f>BRPL_EOD!P51-BRPL_ISGS_exbus!P51</f>
        <v>-2.2788203753378866E-3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5.9242000621289037E-3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-7.6699350005355882E-3</v>
      </c>
      <c r="L52" s="25">
        <f>BRPL_EOD!L52-BRPL_ISGS_exbus!L52</f>
        <v>-2.6454183266944042E-4</v>
      </c>
      <c r="M52" s="25">
        <f>BRPL_EOD!M52-BRPL_ISGS_exbus!M52</f>
        <v>0</v>
      </c>
      <c r="N52" s="25">
        <f>BRPL_EOD!N52-BRPL_ISGS_exbus!N52</f>
        <v>4.3918801184901213E-3</v>
      </c>
      <c r="O52" s="25">
        <f>BRPL_EOD!O52-BRPL_ISGS_exbus!O52</f>
        <v>0</v>
      </c>
      <c r="P52" s="25">
        <f>BRPL_EOD!P52-BRPL_ISGS_exbus!P52</f>
        <v>-2.2788203753378866E-3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5.9242000621289037E-3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-7.6699350005355882E-3</v>
      </c>
      <c r="L53" s="25">
        <f>BRPL_EOD!L53-BRPL_ISGS_exbus!L53</f>
        <v>-2.6454183266944042E-4</v>
      </c>
      <c r="M53" s="25">
        <f>BRPL_EOD!M53-BRPL_ISGS_exbus!M53</f>
        <v>0</v>
      </c>
      <c r="N53" s="25">
        <f>BRPL_EOD!N53-BRPL_ISGS_exbus!N53</f>
        <v>4.3918801184901213E-3</v>
      </c>
      <c r="O53" s="25">
        <f>BRPL_EOD!O53-BRPL_ISGS_exbus!O53</f>
        <v>0</v>
      </c>
      <c r="P53" s="25">
        <f>BRPL_EOD!P53-BRPL_ISGS_exbus!P53</f>
        <v>-2.2788203753378866E-3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-5.0981524249404941E-3</v>
      </c>
      <c r="W53" s="25">
        <f>BRPL_EOD!W53-BRPL_ISGS_exbus!W53</f>
        <v>5.0962052378444866E-3</v>
      </c>
      <c r="X53" s="25">
        <f>BRPL_EOD!X53-BRPL_ISGS_exbus!X53</f>
        <v>-5.0953248330216638E-3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-7.6699350005355882E-3</v>
      </c>
      <c r="L54" s="25">
        <f>BRPL_EOD!L54-BRPL_ISGS_exbus!L54</f>
        <v>-2.6454183266944042E-4</v>
      </c>
      <c r="M54" s="25">
        <f>BRPL_EOD!M54-BRPL_ISGS_exbus!M54</f>
        <v>0</v>
      </c>
      <c r="N54" s="25">
        <f>BRPL_EOD!N54-BRPL_ISGS_exbus!N54</f>
        <v>4.3918801184901213E-3</v>
      </c>
      <c r="O54" s="25">
        <f>BRPL_EOD!O54-BRPL_ISGS_exbus!O54</f>
        <v>0</v>
      </c>
      <c r="P54" s="25">
        <f>BRPL_EOD!P54-BRPL_ISGS_exbus!P54</f>
        <v>-2.2788203753378866E-3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-5.0981524249404941E-3</v>
      </c>
      <c r="W54" s="25">
        <f>BRPL_EOD!W54-BRPL_ISGS_exbus!W54</f>
        <v>5.0962052378444866E-3</v>
      </c>
      <c r="X54" s="25">
        <f>BRPL_EOD!X54-BRPL_ISGS_exbus!X54</f>
        <v>-5.0953248330216638E-3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-7.6699350005355882E-3</v>
      </c>
      <c r="L55" s="25">
        <f>BRPL_EOD!L55-BRPL_ISGS_exbus!L55</f>
        <v>-2.6454183266944042E-4</v>
      </c>
      <c r="M55" s="25">
        <f>BRPL_EOD!M55-BRPL_ISGS_exbus!M55</f>
        <v>0</v>
      </c>
      <c r="N55" s="25">
        <f>BRPL_EOD!N55-BRPL_ISGS_exbus!N55</f>
        <v>4.3918801184901213E-3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-5.0981524249404941E-3</v>
      </c>
      <c r="W55" s="25">
        <f>BRPL_EOD!W55-BRPL_ISGS_exbus!W55</f>
        <v>4.3919852602520848E-3</v>
      </c>
      <c r="X55" s="25">
        <f>BRPL_EOD!X55-BRPL_ISGS_exbus!X55</f>
        <v>-4.3918777475369097E-3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-7.6699350005355882E-3</v>
      </c>
      <c r="L56" s="25">
        <f>BRPL_EOD!L56-BRPL_ISGS_exbus!L56</f>
        <v>-2.6454183266944042E-4</v>
      </c>
      <c r="M56" s="25">
        <f>BRPL_EOD!M56-BRPL_ISGS_exbus!M56</f>
        <v>0</v>
      </c>
      <c r="N56" s="25">
        <f>BRPL_EOD!N56-BRPL_ISGS_exbus!N56</f>
        <v>4.3918801184901213E-3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-5.0981524249404941E-3</v>
      </c>
      <c r="W56" s="25">
        <f>BRPL_EOD!W56-BRPL_ISGS_exbus!W56</f>
        <v>4.3919852602520848E-3</v>
      </c>
      <c r="X56" s="25">
        <f>BRPL_EOD!X56-BRPL_ISGS_exbus!X56</f>
        <v>-4.3918777475369097E-3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-7.6699350005355882E-3</v>
      </c>
      <c r="L57" s="25">
        <f>BRPL_EOD!L57-BRPL_ISGS_exbus!L57</f>
        <v>-2.6454183266944042E-4</v>
      </c>
      <c r="M57" s="25">
        <f>BRPL_EOD!M57-BRPL_ISGS_exbus!M57</f>
        <v>0</v>
      </c>
      <c r="N57" s="25">
        <f>BRPL_EOD!N57-BRPL_ISGS_exbus!N57</f>
        <v>4.3918801184901213E-3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-5.0981524249404941E-3</v>
      </c>
      <c r="W57" s="25">
        <f>BRPL_EOD!W57-BRPL_ISGS_exbus!W57</f>
        <v>4.3919852602520848E-3</v>
      </c>
      <c r="X57" s="25">
        <f>BRPL_EOD!X57-BRPL_ISGS_exbus!X57</f>
        <v>-4.3918777475369097E-3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-7.6699350005355882E-3</v>
      </c>
      <c r="L58" s="25">
        <f>BRPL_EOD!L58-BRPL_ISGS_exbus!L58</f>
        <v>-2.6454183266944042E-4</v>
      </c>
      <c r="M58" s="25">
        <f>BRPL_EOD!M58-BRPL_ISGS_exbus!M58</f>
        <v>0</v>
      </c>
      <c r="N58" s="25">
        <f>BRPL_EOD!N58-BRPL_ISGS_exbus!N58</f>
        <v>4.3918801184901213E-3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-5.0981524249404941E-3</v>
      </c>
      <c r="W58" s="25">
        <f>BRPL_EOD!W58-BRPL_ISGS_exbus!W58</f>
        <v>4.3919852602520848E-3</v>
      </c>
      <c r="X58" s="25">
        <f>BRPL_EOD!X58-BRPL_ISGS_exbus!X58</f>
        <v>-4.3918777475369097E-3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-7.6699350005355882E-3</v>
      </c>
      <c r="L59" s="25">
        <f>BRPL_EOD!L59-BRPL_ISGS_exbus!L59</f>
        <v>-2.6454183266944042E-4</v>
      </c>
      <c r="M59" s="25">
        <f>BRPL_EOD!M59-BRPL_ISGS_exbus!M59</f>
        <v>0</v>
      </c>
      <c r="N59" s="25">
        <f>BRPL_EOD!N59-BRPL_ISGS_exbus!N59</f>
        <v>4.3918801184901213E-3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-5.0981524249404941E-3</v>
      </c>
      <c r="W59" s="25">
        <f>BRPL_EOD!W59-BRPL_ISGS_exbus!W59</f>
        <v>4.3919852602520848E-3</v>
      </c>
      <c r="X59" s="25">
        <f>BRPL_EOD!X59-BRPL_ISGS_exbus!X59</f>
        <v>-4.3918777475369097E-3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-7.6699350005355882E-3</v>
      </c>
      <c r="L60" s="25">
        <f>BRPL_EOD!L60-BRPL_ISGS_exbus!L60</f>
        <v>-2.6454183266944042E-4</v>
      </c>
      <c r="M60" s="25">
        <f>BRPL_EOD!M60-BRPL_ISGS_exbus!M60</f>
        <v>0</v>
      </c>
      <c r="N60" s="25">
        <f>BRPL_EOD!N60-BRPL_ISGS_exbus!N60</f>
        <v>4.3918801184901213E-3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-5.0981524249404941E-3</v>
      </c>
      <c r="W60" s="25">
        <f>BRPL_EOD!W60-BRPL_ISGS_exbus!W60</f>
        <v>4.3919852602520848E-3</v>
      </c>
      <c r="X60" s="25">
        <f>BRPL_EOD!X60-BRPL_ISGS_exbus!X60</f>
        <v>-4.3918777475369097E-3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8.1690725453142932E-3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4.3918801184901213E-3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4.3919852602520848E-3</v>
      </c>
      <c r="X61" s="25">
        <f>BRPL_EOD!X61-BRPL_ISGS_exbus!X61</f>
        <v>-4.3918777475369097E-3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4.3918801184901213E-3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4.3919852602520848E-3</v>
      </c>
      <c r="X62" s="25">
        <f>BRPL_EOD!X62-BRPL_ISGS_exbus!X62</f>
        <v>-4.3918777475369097E-3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4.3918801184901213E-3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4.3919852602520848E-3</v>
      </c>
      <c r="X63" s="25">
        <f>BRPL_EOD!X63-BRPL_ISGS_exbus!X63</f>
        <v>-4.3918777475369097E-3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4.3918801184901213E-3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4.3919852602520848E-3</v>
      </c>
      <c r="X64" s="25">
        <f>BRPL_EOD!X64-BRPL_ISGS_exbus!X64</f>
        <v>-4.3918777475369097E-3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4.3918801184901213E-3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4.3919852602520848E-3</v>
      </c>
      <c r="X65" s="25">
        <f>BRPL_EOD!X65-BRPL_ISGS_exbus!X65</f>
        <v>-4.3918777475369097E-3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4.3918801184901213E-3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4.3919852602520848E-3</v>
      </c>
      <c r="X66" s="25">
        <f>BRPL_EOD!X66-BRPL_ISGS_exbus!X66</f>
        <v>-4.3918777475369097E-3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4.3918801184901213E-3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-5.0964348334296972E-3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4.3919852602520848E-3</v>
      </c>
      <c r="X67" s="25">
        <f>BRPL_EOD!X67-BRPL_ISGS_exbus!X67</f>
        <v>-4.3918777475369097E-3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4.3918801184901213E-3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-5.0964348334296972E-3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4.3919852602520848E-3</v>
      </c>
      <c r="X68" s="25">
        <f>BRPL_EOD!X68-BRPL_ISGS_exbus!X68</f>
        <v>-4.3918777475369097E-3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4.3918801184901213E-3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-5.0964348334296972E-3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4.3919852602520848E-3</v>
      </c>
      <c r="X69" s="25">
        <f>BRPL_EOD!X69-BRPL_ISGS_exbus!X69</f>
        <v>-4.3918777475369097E-3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4.3918801184901213E-3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-5.0964348334296972E-3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4.3919852602520848E-3</v>
      </c>
      <c r="X70" s="25">
        <f>BRPL_EOD!X70-BRPL_ISGS_exbus!X70</f>
        <v>-4.3918777475369097E-3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4.3918801184901213E-3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-5.0964348334296972E-3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4.3919852602520848E-3</v>
      </c>
      <c r="X71" s="25">
        <f>BRPL_EOD!X71-BRPL_ISGS_exbus!X71</f>
        <v>-4.3918777475369097E-3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4.3918801184901213E-3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-5.0964348334296972E-3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4.3919852602520848E-3</v>
      </c>
      <c r="X72" s="25">
        <f>BRPL_EOD!X72-BRPL_ISGS_exbus!X72</f>
        <v>-4.3918777475369097E-3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4.3918801184901213E-3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-5.0964348334296972E-3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4.3919852602520848E-3</v>
      </c>
      <c r="X73" s="25">
        <f>BRPL_EOD!X73-BRPL_ISGS_exbus!X73</f>
        <v>-4.3918777475369097E-3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4.3918801184901213E-3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4.3919852602520848E-3</v>
      </c>
      <c r="X74" s="25">
        <f>BRPL_EOD!X74-BRPL_ISGS_exbus!X74</f>
        <v>-4.3918777475369097E-3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4.3918801184901213E-3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4.3919852602520848E-3</v>
      </c>
      <c r="X75" s="25">
        <f>BRPL_EOD!X75-BRPL_ISGS_exbus!X75</f>
        <v>-4.3918777475369097E-3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4.3918801184901213E-3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4.3919852602520848E-3</v>
      </c>
      <c r="X76" s="25">
        <f>BRPL_EOD!X76-BRPL_ISGS_exbus!X76</f>
        <v>-4.3918777475369097E-3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4.3918801184901213E-3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4.3919852602520848E-3</v>
      </c>
      <c r="X77" s="25">
        <f>BRPL_EOD!X77-BRPL_ISGS_exbus!X77</f>
        <v>-4.3918777475369097E-3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4.3918801184901213E-3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4.3919852602520848E-3</v>
      </c>
      <c r="X78" s="25">
        <f>BRPL_EOD!X78-BRPL_ISGS_exbus!X78</f>
        <v>-4.3918777475369097E-3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4.3918801184901213E-3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4.3919852602520848E-3</v>
      </c>
      <c r="X79" s="25">
        <f>BRPL_EOD!X79-BRPL_ISGS_exbus!X79</f>
        <v>-4.3918777475369097E-3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4.3918801184901213E-3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4.3919852602520848E-3</v>
      </c>
      <c r="X80" s="25">
        <f>BRPL_EOD!X80-BRPL_ISGS_exbus!X80</f>
        <v>-4.3918777475369097E-3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4.3918801184901213E-3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4.3919852602520848E-3</v>
      </c>
      <c r="X81" s="25">
        <f>BRPL_EOD!X81-BRPL_ISGS_exbus!X81</f>
        <v>-4.3918777475369097E-3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4.3918801184901213E-3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4.3919852602520848E-3</v>
      </c>
      <c r="X82" s="25">
        <f>BRPL_EOD!X82-BRPL_ISGS_exbus!X82</f>
        <v>-4.3918777475369097E-3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4.3918801184901213E-3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4.3919852602520848E-3</v>
      </c>
      <c r="X83" s="25">
        <f>BRPL_EOD!X83-BRPL_ISGS_exbus!X83</f>
        <v>-4.3918777475369097E-3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4.3918801184901213E-3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4.3919852602520848E-3</v>
      </c>
      <c r="X84" s="25">
        <f>BRPL_EOD!X84-BRPL_ISGS_exbus!X84</f>
        <v>-4.3918777475369097E-3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4.3918801184901213E-3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4.3919852602520848E-3</v>
      </c>
      <c r="X85" s="25">
        <f>BRPL_EOD!X85-BRPL_ISGS_exbus!X85</f>
        <v>-4.3918777475369097E-3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4.3918801184901213E-3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4.3919852602520848E-3</v>
      </c>
      <c r="X86" s="25">
        <f>BRPL_EOD!X86-BRPL_ISGS_exbus!X86</f>
        <v>-4.3918777475369097E-3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4.3918801184901213E-3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0</v>
      </c>
      <c r="W87" s="25">
        <f>BRPL_EOD!W87-BRPL_ISGS_exbus!W87</f>
        <v>4.3919852602520848E-3</v>
      </c>
      <c r="X87" s="25">
        <f>BRPL_EOD!X87-BRPL_ISGS_exbus!X87</f>
        <v>-4.3918777475369097E-3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4.3918801184901213E-3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0</v>
      </c>
      <c r="W88" s="25">
        <f>BRPL_EOD!W88-BRPL_ISGS_exbus!W88</f>
        <v>4.3919852602520848E-3</v>
      </c>
      <c r="X88" s="25">
        <f>BRPL_EOD!X88-BRPL_ISGS_exbus!X88</f>
        <v>-4.3918777475369097E-3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4.3918801184901213E-3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0</v>
      </c>
      <c r="W89" s="25">
        <f>BRPL_EOD!W89-BRPL_ISGS_exbus!W89</f>
        <v>4.3919852602520848E-3</v>
      </c>
      <c r="X89" s="25">
        <f>BRPL_EOD!X89-BRPL_ISGS_exbus!X89</f>
        <v>-4.3918777475369097E-3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4.3918801184901213E-3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0</v>
      </c>
      <c r="W90" s="25">
        <f>BRPL_EOD!W90-BRPL_ISGS_exbus!W90</f>
        <v>4.3919852602520848E-3</v>
      </c>
      <c r="X90" s="25">
        <f>BRPL_EOD!X90-BRPL_ISGS_exbus!X90</f>
        <v>-4.3918777475369097E-3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4.3918801184901213E-3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4.3919852602520848E-3</v>
      </c>
      <c r="X91" s="25">
        <f>BRPL_EOD!X91-BRPL_ISGS_exbus!X91</f>
        <v>-4.3918777475369097E-3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4.3918801184901213E-3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0</v>
      </c>
      <c r="W92" s="25">
        <f>BRPL_EOD!W92-BRPL_ISGS_exbus!W92</f>
        <v>4.3919852602520848E-3</v>
      </c>
      <c r="X92" s="25">
        <f>BRPL_EOD!X92-BRPL_ISGS_exbus!X92</f>
        <v>-4.3918777475369097E-3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4.3918801184901213E-3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0</v>
      </c>
      <c r="W93" s="25">
        <f>BRPL_EOD!W93-BRPL_ISGS_exbus!W93</f>
        <v>4.3919852602520848E-3</v>
      </c>
      <c r="X93" s="25">
        <f>BRPL_EOD!X93-BRPL_ISGS_exbus!X93</f>
        <v>-4.3918777475369097E-3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4.3918801184901213E-3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0</v>
      </c>
      <c r="W94" s="25">
        <f>BRPL_EOD!W94-BRPL_ISGS_exbus!W94</f>
        <v>4.3919852602520848E-3</v>
      </c>
      <c r="X94" s="25">
        <f>BRPL_EOD!X94-BRPL_ISGS_exbus!X94</f>
        <v>-4.3918777475369097E-3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4.3918801184901213E-3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0</v>
      </c>
      <c r="W95" s="25">
        <f>BRPL_EOD!W95-BRPL_ISGS_exbus!W95</f>
        <v>4.3919852602520848E-3</v>
      </c>
      <c r="X95" s="25">
        <f>BRPL_EOD!X95-BRPL_ISGS_exbus!X95</f>
        <v>-4.3918777475369097E-3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4.3918801184901213E-3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0</v>
      </c>
      <c r="W96" s="25">
        <f>BRPL_EOD!W96-BRPL_ISGS_exbus!W96</f>
        <v>4.3919852602520848E-3</v>
      </c>
      <c r="X96" s="25">
        <f>BRPL_EOD!X96-BRPL_ISGS_exbus!X96</f>
        <v>-4.3918777475369097E-3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4.3918801184901213E-3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0</v>
      </c>
      <c r="W97" s="25">
        <f>BRPL_EOD!W97-BRPL_ISGS_exbus!W97</f>
        <v>4.3919852602520848E-3</v>
      </c>
      <c r="X97" s="25">
        <f>BRPL_EOD!X97-BRPL_ISGS_exbus!X97</f>
        <v>-4.3918777475369097E-3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4.3918801184901213E-3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0</v>
      </c>
      <c r="W98" s="25">
        <f>BRPL_EOD!W98-BRPL_ISGS_exbus!W98</f>
        <v>4.3919852602520848E-3</v>
      </c>
      <c r="X98" s="25">
        <f>BRPL_EOD!X98-BRPL_ISGS_exbus!X98</f>
        <v>-4.3918777475369097E-3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-2.6809628129065288E-5</v>
      </c>
      <c r="L99" s="25">
        <f>BRPL_EOD!L99-BRPL_ISGS_exbus!L99</f>
        <v>-9.2589641437212933E-7</v>
      </c>
      <c r="M99" s="25">
        <f>BRPL_EOD!M99-BRPL_ISGS_exbus!M99</f>
        <v>0</v>
      </c>
      <c r="N99" s="25">
        <f>BRPL_EOD!N99-BRPL_ISGS_exbus!N99</f>
        <v>1.0540512284329395E-4</v>
      </c>
      <c r="O99" s="25">
        <f>BRPL_EOD!O99-BRPL_ISGS_exbus!O99</f>
        <v>0</v>
      </c>
      <c r="P99" s="25">
        <f>BRPL_EOD!P99-BRPL_ISGS_exbus!P99</f>
        <v>-4.5576407510239392E-6</v>
      </c>
      <c r="Q99" s="25">
        <f>BRPL_EOD!Q99-BRPL_ISGS_exbus!Q99</f>
        <v>-2.5482174167062999E-5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-9.2692087356738284E-6</v>
      </c>
      <c r="V99" s="25">
        <f>BRPL_EOD!V99-BRPL_ISGS_exbus!V99</f>
        <v>-2.0392609699881881E-5</v>
      </c>
      <c r="W99" s="25">
        <f>BRPL_EOD!W99-BRPL_ISGS_exbus!W99</f>
        <v>1.1029451321592498E-4</v>
      </c>
      <c r="X99" s="25">
        <f>BRPL_EOD!X99-BRPL_ISGS_exbus!X99</f>
        <v>-9.5480542198433938E-5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353.97</v>
      </c>
      <c r="C3" s="194">
        <f>PPCL_NG!P3+PPCL_Spot!P3+GT_NG!P3+GT_Spot!P3+Bawana_NG!P3+Bawana_RLNG!P3+Bawana_Spot!P3</f>
        <v>354.16969024035581</v>
      </c>
      <c r="D3" s="195">
        <f t="shared" ref="D3:D66" si="0">B3-C3</f>
        <v>-0.19969024035577831</v>
      </c>
      <c r="E3" s="194">
        <f>PPCL_NG!J3+PPCL_Spot!J3+GT_NG!J3+GT_Spot!J3+Bawana_NG!J3+Bawana_RLNG!J3+Bawana_Spot!J3</f>
        <v>145.79000000000002</v>
      </c>
      <c r="F3" s="194">
        <f>PPCL_NG!Q3+PPCL_Spot!Q3+GT_NG!Q3+GT_Spot!Q3+Bawana_NG!Q3+Bawana_RLNG!Q3+Bawana_Spot!Q3</f>
        <v>145.8993991907069</v>
      </c>
      <c r="G3" s="195">
        <f t="shared" ref="G3:G66" si="1">E3-F3</f>
        <v>-0.1093991907068812</v>
      </c>
      <c r="H3" s="194">
        <f>PPCL_NG!K3+PPCL_Spot!K3+GT_NG!K3+GT_Spot!K3+Bawana_NG!K3+Bawana_RLNG!K3+Bawana_Spot!K3</f>
        <v>15.08</v>
      </c>
      <c r="I3" s="194">
        <f>PPCL_NG!R3+PPCL_Spot!R3+GT_NG!R3+GT_Spot!R3+Bawana_NG!R3+Bawana_RLNG!R3+Bawana_Spot!R3</f>
        <v>15.079771883910784</v>
      </c>
      <c r="J3" s="195">
        <f t="shared" ref="J3:J66" si="2">H3-I3</f>
        <v>2.2811608921635695E-4</v>
      </c>
      <c r="K3" s="194">
        <f>PPCL_NG!L3+PPCL_Spot!L3+GT_NG!L3+GT_Spot!L3+Bawana_NG!L3+Bawana_RLNG!L3+Bawana_Spot!L3</f>
        <v>66.63</v>
      </c>
      <c r="L3" s="194">
        <f>PPCL_NG!S3+PPCL_Spot!S3+GT_NG!S3+GT_Spot!S3+Bawana_NG!S3+Bawana_RLNG!S3+Bawana_Spot!S3</f>
        <v>66.658295201638012</v>
      </c>
      <c r="M3" s="195">
        <f t="shared" ref="M3:M66" si="3">K3-L3</f>
        <v>-2.8295201638016465E-2</v>
      </c>
      <c r="N3" s="194">
        <f>PPCL_NG!M3+PPCL_Spot!M3+GT_NG!M3+GT_Spot!M3+Bawana_NG!M3+Bawana_RLNG!M3+Bawana_Spot!M3</f>
        <v>176.65</v>
      </c>
      <c r="O3" s="194">
        <f>PPCL_NG!T3+PPCL_Spot!T3+GT_NG!T3+GT_Spot!T3+Bawana_NG!T3+Bawana_RLNG!T3+Bawana_Spot!T3</f>
        <v>176.79284348338848</v>
      </c>
      <c r="P3" s="195">
        <f t="shared" ref="P3:P66" si="4">N3-O3</f>
        <v>-0.14284348338847508</v>
      </c>
      <c r="Q3" s="195">
        <f>D3+G3+J3+M3+P3</f>
        <v>-0.4799999999999347</v>
      </c>
    </row>
    <row r="4" spans="1:17">
      <c r="A4" s="34" t="s">
        <v>46</v>
      </c>
      <c r="B4" s="194">
        <f>PPCL_NG!I4+PPCL_Spot!I4+GT_NG!I4+GT_Spot!I4+Bawana_NG!I4+Bawana_RLNG!I4+Bawana_Spot!I4</f>
        <v>353.97</v>
      </c>
      <c r="C4" s="194">
        <f>PPCL_NG!P4+PPCL_Spot!P4+GT_NG!P4+GT_Spot!P4+Bawana_NG!P4+Bawana_RLNG!P4+Bawana_Spot!P4</f>
        <v>354.16969024035581</v>
      </c>
      <c r="D4" s="195">
        <f t="shared" si="0"/>
        <v>-0.19969024035577831</v>
      </c>
      <c r="E4" s="194">
        <f>PPCL_NG!J4+PPCL_Spot!J4+GT_NG!J4+GT_Spot!J4+Bawana_NG!J4+Bawana_RLNG!J4+Bawana_Spot!J4</f>
        <v>145.79000000000002</v>
      </c>
      <c r="F4" s="194">
        <f>PPCL_NG!Q4+PPCL_Spot!Q4+GT_NG!Q4+GT_Spot!Q4+Bawana_NG!Q4+Bawana_RLNG!Q4+Bawana_Spot!Q4</f>
        <v>145.8993991907069</v>
      </c>
      <c r="G4" s="195">
        <f t="shared" si="1"/>
        <v>-0.1093991907068812</v>
      </c>
      <c r="H4" s="194">
        <f>PPCL_NG!K4+PPCL_Spot!K4+GT_NG!K4+GT_Spot!K4+Bawana_NG!K4+Bawana_RLNG!K4+Bawana_Spot!K4</f>
        <v>15.08</v>
      </c>
      <c r="I4" s="194">
        <f>PPCL_NG!R4+PPCL_Spot!R4+GT_NG!R4+GT_Spot!R4+Bawana_NG!R4+Bawana_RLNG!R4+Bawana_Spot!R4</f>
        <v>15.079771883910784</v>
      </c>
      <c r="J4" s="195">
        <f t="shared" si="2"/>
        <v>2.2811608921635695E-4</v>
      </c>
      <c r="K4" s="194">
        <f>PPCL_NG!L4+PPCL_Spot!L4+GT_NG!L4+GT_Spot!L4+Bawana_NG!L4+Bawana_RLNG!L4+Bawana_Spot!L4</f>
        <v>66.63</v>
      </c>
      <c r="L4" s="194">
        <f>PPCL_NG!S4+PPCL_Spot!S4+GT_NG!S4+GT_Spot!S4+Bawana_NG!S4+Bawana_RLNG!S4+Bawana_Spot!S4</f>
        <v>66.658295201638012</v>
      </c>
      <c r="M4" s="195">
        <f t="shared" si="3"/>
        <v>-2.8295201638016465E-2</v>
      </c>
      <c r="N4" s="194">
        <f>PPCL_NG!M4+PPCL_Spot!M4+GT_NG!M4+GT_Spot!M4+Bawana_NG!M4+Bawana_RLNG!M4+Bawana_Spot!M4</f>
        <v>176.65</v>
      </c>
      <c r="O4" s="194">
        <f>PPCL_NG!T4+PPCL_Spot!T4+GT_NG!T4+GT_Spot!T4+Bawana_NG!T4+Bawana_RLNG!T4+Bawana_Spot!T4</f>
        <v>176.79284348338848</v>
      </c>
      <c r="P4" s="195">
        <f t="shared" si="4"/>
        <v>-0.14284348338847508</v>
      </c>
      <c r="Q4" s="195">
        <f t="shared" ref="Q4:Q67" si="5">D4+G4+J4+M4+P4</f>
        <v>-0.4799999999999347</v>
      </c>
    </row>
    <row r="5" spans="1:17">
      <c r="A5" s="34" t="s">
        <v>47</v>
      </c>
      <c r="B5" s="194">
        <f>PPCL_NG!I5+PPCL_Spot!I5+GT_NG!I5+GT_Spot!I5+Bawana_NG!I5+Bawana_RLNG!I5+Bawana_Spot!I5</f>
        <v>361.68</v>
      </c>
      <c r="C5" s="194">
        <f>PPCL_NG!P5+PPCL_Spot!P5+GT_NG!P5+GT_Spot!P5+Bawana_NG!P5+Bawana_RLNG!P5+Bawana_Spot!P5</f>
        <v>361.87969883377014</v>
      </c>
      <c r="D5" s="195">
        <f t="shared" si="0"/>
        <v>-0.1996988337701282</v>
      </c>
      <c r="E5" s="194">
        <f>PPCL_NG!J5+PPCL_Spot!J5+GT_NG!J5+GT_Spot!J5+Bawana_NG!J5+Bawana_RLNG!J5+Bawana_Spot!J5</f>
        <v>148.09</v>
      </c>
      <c r="F5" s="194">
        <f>PPCL_NG!Q5+PPCL_Spot!Q5+GT_NG!Q5+GT_Spot!Q5+Bawana_NG!Q5+Bawana_RLNG!Q5+Bawana_Spot!Q5</f>
        <v>148.19939919070691</v>
      </c>
      <c r="G5" s="195">
        <f t="shared" si="1"/>
        <v>-0.10939919070690962</v>
      </c>
      <c r="H5" s="194">
        <f>PPCL_NG!K5+PPCL_Spot!K5+GT_NG!K5+GT_Spot!K5+Bawana_NG!K5+Bawana_RLNG!K5+Bawana_Spot!K5</f>
        <v>15.08</v>
      </c>
      <c r="I5" s="194">
        <f>PPCL_NG!R5+PPCL_Spot!R5+GT_NG!R5+GT_Spot!R5+Bawana_NG!R5+Bawana_RLNG!R5+Bawana_Spot!R5</f>
        <v>15.079771883910784</v>
      </c>
      <c r="J5" s="195">
        <f t="shared" si="2"/>
        <v>2.2811608921635695E-4</v>
      </c>
      <c r="K5" s="194">
        <f>PPCL_NG!L5+PPCL_Spot!L5+GT_NG!L5+GT_Spot!L5+Bawana_NG!L5+Bawana_RLNG!L5+Bawana_Spot!L5</f>
        <v>66.849999999999994</v>
      </c>
      <c r="L5" s="194">
        <f>PPCL_NG!S5+PPCL_Spot!S5+GT_NG!S5+GT_Spot!S5+Bawana_NG!S5+Bawana_RLNG!S5+Bawana_Spot!S5</f>
        <v>66.878286608223704</v>
      </c>
      <c r="M5" s="195">
        <f t="shared" si="3"/>
        <v>-2.8286608223709209E-2</v>
      </c>
      <c r="N5" s="194">
        <f>PPCL_NG!M5+PPCL_Spot!M5+GT_NG!M5+GT_Spot!M5+Bawana_NG!M5+Bawana_RLNG!M5+Bawana_Spot!M5</f>
        <v>159.42000000000002</v>
      </c>
      <c r="O5" s="194">
        <f>PPCL_NG!T5+PPCL_Spot!T5+GT_NG!T5+GT_Spot!T5+Bawana_NG!T5+Bawana_RLNG!T5+Bawana_Spot!T5</f>
        <v>159.56284348338846</v>
      </c>
      <c r="P5" s="195">
        <f t="shared" si="4"/>
        <v>-0.14284348338844666</v>
      </c>
      <c r="Q5" s="195">
        <f t="shared" si="5"/>
        <v>-0.47999999999997733</v>
      </c>
    </row>
    <row r="6" spans="1:17">
      <c r="A6" s="34" t="s">
        <v>48</v>
      </c>
      <c r="B6" s="194">
        <f>PPCL_NG!I6+PPCL_Spot!I6+GT_NG!I6+GT_Spot!I6+Bawana_NG!I6+Bawana_RLNG!I6+Bawana_Spot!I6</f>
        <v>361.68</v>
      </c>
      <c r="C6" s="194">
        <f>PPCL_NG!P6+PPCL_Spot!P6+GT_NG!P6+GT_Spot!P6+Bawana_NG!P6+Bawana_RLNG!P6+Bawana_Spot!P6</f>
        <v>361.87969883377014</v>
      </c>
      <c r="D6" s="195">
        <f t="shared" si="0"/>
        <v>-0.1996988337701282</v>
      </c>
      <c r="E6" s="194">
        <f>PPCL_NG!J6+PPCL_Spot!J6+GT_NG!J6+GT_Spot!J6+Bawana_NG!J6+Bawana_RLNG!J6+Bawana_Spot!J6</f>
        <v>148.09</v>
      </c>
      <c r="F6" s="194">
        <f>PPCL_NG!Q6+PPCL_Spot!Q6+GT_NG!Q6+GT_Spot!Q6+Bawana_NG!Q6+Bawana_RLNG!Q6+Bawana_Spot!Q6</f>
        <v>148.19939919070691</v>
      </c>
      <c r="G6" s="195">
        <f t="shared" si="1"/>
        <v>-0.10939919070690962</v>
      </c>
      <c r="H6" s="194">
        <f>PPCL_NG!K6+PPCL_Spot!K6+GT_NG!K6+GT_Spot!K6+Bawana_NG!K6+Bawana_RLNG!K6+Bawana_Spot!K6</f>
        <v>15.08</v>
      </c>
      <c r="I6" s="194">
        <f>PPCL_NG!R6+PPCL_Spot!R6+GT_NG!R6+GT_Spot!R6+Bawana_NG!R6+Bawana_RLNG!R6+Bawana_Spot!R6</f>
        <v>15.079771883910784</v>
      </c>
      <c r="J6" s="195">
        <f t="shared" si="2"/>
        <v>2.2811608921635695E-4</v>
      </c>
      <c r="K6" s="194">
        <f>PPCL_NG!L6+PPCL_Spot!L6+GT_NG!L6+GT_Spot!L6+Bawana_NG!L6+Bawana_RLNG!L6+Bawana_Spot!L6</f>
        <v>66.849999999999994</v>
      </c>
      <c r="L6" s="194">
        <f>PPCL_NG!S6+PPCL_Spot!S6+GT_NG!S6+GT_Spot!S6+Bawana_NG!S6+Bawana_RLNG!S6+Bawana_Spot!S6</f>
        <v>66.878286608223704</v>
      </c>
      <c r="M6" s="195">
        <f t="shared" si="3"/>
        <v>-2.8286608223709209E-2</v>
      </c>
      <c r="N6" s="194">
        <f>PPCL_NG!M6+PPCL_Spot!M6+GT_NG!M6+GT_Spot!M6+Bawana_NG!M6+Bawana_RLNG!M6+Bawana_Spot!M6</f>
        <v>139.42000000000002</v>
      </c>
      <c r="O6" s="194">
        <f>PPCL_NG!T6+PPCL_Spot!T6+GT_NG!T6+GT_Spot!T6+Bawana_NG!T6+Bawana_RLNG!T6+Bawana_Spot!T6</f>
        <v>139.56284348338846</v>
      </c>
      <c r="P6" s="195">
        <f t="shared" si="4"/>
        <v>-0.14284348338844666</v>
      </c>
      <c r="Q6" s="195">
        <f t="shared" si="5"/>
        <v>-0.47999999999997733</v>
      </c>
    </row>
    <row r="7" spans="1:17">
      <c r="A7" s="34" t="s">
        <v>49</v>
      </c>
      <c r="B7" s="194">
        <f>PPCL_NG!I7+PPCL_Spot!I7+GT_NG!I7+GT_Spot!I7+Bawana_NG!I7+Bawana_RLNG!I7+Bawana_Spot!I7</f>
        <v>361.68</v>
      </c>
      <c r="C7" s="194">
        <f>PPCL_NG!P7+PPCL_Spot!P7+GT_NG!P7+GT_Spot!P7+Bawana_NG!P7+Bawana_RLNG!P7+Bawana_Spot!P7</f>
        <v>361.87969883377014</v>
      </c>
      <c r="D7" s="195">
        <f t="shared" si="0"/>
        <v>-0.1996988337701282</v>
      </c>
      <c r="E7" s="194">
        <f>PPCL_NG!J7+PPCL_Spot!J7+GT_NG!J7+GT_Spot!J7+Bawana_NG!J7+Bawana_RLNG!J7+Bawana_Spot!J7</f>
        <v>148.09</v>
      </c>
      <c r="F7" s="194">
        <f>PPCL_NG!Q7+PPCL_Spot!Q7+GT_NG!Q7+GT_Spot!Q7+Bawana_NG!Q7+Bawana_RLNG!Q7+Bawana_Spot!Q7</f>
        <v>148.19939919070691</v>
      </c>
      <c r="G7" s="195">
        <f t="shared" si="1"/>
        <v>-0.10939919070690962</v>
      </c>
      <c r="H7" s="194">
        <f>PPCL_NG!K7+PPCL_Spot!K7+GT_NG!K7+GT_Spot!K7+Bawana_NG!K7+Bawana_RLNG!K7+Bawana_Spot!K7</f>
        <v>15.08</v>
      </c>
      <c r="I7" s="194">
        <f>PPCL_NG!R7+PPCL_Spot!R7+GT_NG!R7+GT_Spot!R7+Bawana_NG!R7+Bawana_RLNG!R7+Bawana_Spot!R7</f>
        <v>15.079771883910784</v>
      </c>
      <c r="J7" s="195">
        <f t="shared" si="2"/>
        <v>2.2811608921635695E-4</v>
      </c>
      <c r="K7" s="194">
        <f>PPCL_NG!L7+PPCL_Spot!L7+GT_NG!L7+GT_Spot!L7+Bawana_NG!L7+Bawana_RLNG!L7+Bawana_Spot!L7</f>
        <v>66.849999999999994</v>
      </c>
      <c r="L7" s="194">
        <f>PPCL_NG!S7+PPCL_Spot!S7+GT_NG!S7+GT_Spot!S7+Bawana_NG!S7+Bawana_RLNG!S7+Bawana_Spot!S7</f>
        <v>66.878286608223704</v>
      </c>
      <c r="M7" s="195">
        <f t="shared" si="3"/>
        <v>-2.8286608223709209E-2</v>
      </c>
      <c r="N7" s="194">
        <f>PPCL_NG!M7+PPCL_Spot!M7+GT_NG!M7+GT_Spot!M7+Bawana_NG!M7+Bawana_RLNG!M7+Bawana_Spot!M7</f>
        <v>139.42000000000002</v>
      </c>
      <c r="O7" s="194">
        <f>PPCL_NG!T7+PPCL_Spot!T7+GT_NG!T7+GT_Spot!T7+Bawana_NG!T7+Bawana_RLNG!T7+Bawana_Spot!T7</f>
        <v>139.56284348338846</v>
      </c>
      <c r="P7" s="195">
        <f t="shared" si="4"/>
        <v>-0.14284348338844666</v>
      </c>
      <c r="Q7" s="195">
        <f t="shared" si="5"/>
        <v>-0.47999999999997733</v>
      </c>
    </row>
    <row r="8" spans="1:17">
      <c r="A8" s="34" t="s">
        <v>50</v>
      </c>
      <c r="B8" s="194">
        <f>PPCL_NG!I8+PPCL_Spot!I8+GT_NG!I8+GT_Spot!I8+Bawana_NG!I8+Bawana_RLNG!I8+Bawana_Spot!I8</f>
        <v>361.11</v>
      </c>
      <c r="C8" s="194">
        <f>PPCL_NG!P8+PPCL_Spot!P8+GT_NG!P8+GT_Spot!P8+Bawana_NG!P8+Bawana_RLNG!P8+Bawana_Spot!P8</f>
        <v>361.30969883377014</v>
      </c>
      <c r="D8" s="195">
        <f t="shared" si="0"/>
        <v>-0.1996988337701282</v>
      </c>
      <c r="E8" s="194">
        <f>PPCL_NG!J8+PPCL_Spot!J8+GT_NG!J8+GT_Spot!J8+Bawana_NG!J8+Bawana_RLNG!J8+Bawana_Spot!J8</f>
        <v>147.77000000000001</v>
      </c>
      <c r="F8" s="194">
        <f>PPCL_NG!Q8+PPCL_Spot!Q8+GT_NG!Q8+GT_Spot!Q8+Bawana_NG!Q8+Bawana_RLNG!Q8+Bawana_Spot!Q8</f>
        <v>147.87939919070692</v>
      </c>
      <c r="G8" s="195">
        <f t="shared" si="1"/>
        <v>-0.10939919070690962</v>
      </c>
      <c r="H8" s="194">
        <f>PPCL_NG!K8+PPCL_Spot!K8+GT_NG!K8+GT_Spot!K8+Bawana_NG!K8+Bawana_RLNG!K8+Bawana_Spot!K8</f>
        <v>14.95</v>
      </c>
      <c r="I8" s="194">
        <f>PPCL_NG!R8+PPCL_Spot!R8+GT_NG!R8+GT_Spot!R8+Bawana_NG!R8+Bawana_RLNG!R8+Bawana_Spot!R8</f>
        <v>14.949771883910785</v>
      </c>
      <c r="J8" s="195">
        <f t="shared" si="2"/>
        <v>2.281160892145806E-4</v>
      </c>
      <c r="K8" s="194">
        <f>PPCL_NG!L8+PPCL_Spot!L8+GT_NG!L8+GT_Spot!L8+Bawana_NG!L8+Bawana_RLNG!L8+Bawana_Spot!L8</f>
        <v>66.25</v>
      </c>
      <c r="L8" s="194">
        <f>PPCL_NG!S8+PPCL_Spot!S8+GT_NG!S8+GT_Spot!S8+Bawana_NG!S8+Bawana_RLNG!S8+Bawana_Spot!S8</f>
        <v>66.278286608223695</v>
      </c>
      <c r="M8" s="195">
        <f t="shared" si="3"/>
        <v>-2.8286608223694998E-2</v>
      </c>
      <c r="N8" s="194">
        <f>PPCL_NG!M8+PPCL_Spot!M8+GT_NG!M8+GT_Spot!M8+Bawana_NG!M8+Bawana_RLNG!M8+Bawana_Spot!M8</f>
        <v>139.04</v>
      </c>
      <c r="O8" s="194">
        <f>PPCL_NG!T8+PPCL_Spot!T8+GT_NG!T8+GT_Spot!T8+Bawana_NG!T8+Bawana_RLNG!T8+Bawana_Spot!T8</f>
        <v>139.18284348338847</v>
      </c>
      <c r="P8" s="195">
        <f t="shared" si="4"/>
        <v>-0.14284348338847508</v>
      </c>
      <c r="Q8" s="195">
        <f t="shared" si="5"/>
        <v>-0.47999999999999332</v>
      </c>
    </row>
    <row r="9" spans="1:17">
      <c r="A9" s="34" t="s">
        <v>51</v>
      </c>
      <c r="B9" s="194">
        <f>PPCL_NG!I9+PPCL_Spot!I9+GT_NG!I9+GT_Spot!I9+Bawana_NG!I9+Bawana_RLNG!I9+Bawana_Spot!I9</f>
        <v>361.11</v>
      </c>
      <c r="C9" s="194">
        <f>PPCL_NG!P9+PPCL_Spot!P9+GT_NG!P9+GT_Spot!P9+Bawana_NG!P9+Bawana_RLNG!P9+Bawana_Spot!P9</f>
        <v>361.30969883377014</v>
      </c>
      <c r="D9" s="195">
        <f t="shared" si="0"/>
        <v>-0.1996988337701282</v>
      </c>
      <c r="E9" s="194">
        <f>PPCL_NG!J9+PPCL_Spot!J9+GT_NG!J9+GT_Spot!J9+Bawana_NG!J9+Bawana_RLNG!J9+Bawana_Spot!J9</f>
        <v>147.77000000000001</v>
      </c>
      <c r="F9" s="194">
        <f>PPCL_NG!Q9+PPCL_Spot!Q9+GT_NG!Q9+GT_Spot!Q9+Bawana_NG!Q9+Bawana_RLNG!Q9+Bawana_Spot!Q9</f>
        <v>147.87939919070692</v>
      </c>
      <c r="G9" s="195">
        <f t="shared" si="1"/>
        <v>-0.10939919070690962</v>
      </c>
      <c r="H9" s="194">
        <f>PPCL_NG!K9+PPCL_Spot!K9+GT_NG!K9+GT_Spot!K9+Bawana_NG!K9+Bawana_RLNG!K9+Bawana_Spot!K9</f>
        <v>14.95</v>
      </c>
      <c r="I9" s="194">
        <f>PPCL_NG!R9+PPCL_Spot!R9+GT_NG!R9+GT_Spot!R9+Bawana_NG!R9+Bawana_RLNG!R9+Bawana_Spot!R9</f>
        <v>14.949771883910785</v>
      </c>
      <c r="J9" s="195">
        <f t="shared" si="2"/>
        <v>2.281160892145806E-4</v>
      </c>
      <c r="K9" s="194">
        <f>PPCL_NG!L9+PPCL_Spot!L9+GT_NG!L9+GT_Spot!L9+Bawana_NG!L9+Bawana_RLNG!L9+Bawana_Spot!L9</f>
        <v>66.25</v>
      </c>
      <c r="L9" s="194">
        <f>PPCL_NG!S9+PPCL_Spot!S9+GT_NG!S9+GT_Spot!S9+Bawana_NG!S9+Bawana_RLNG!S9+Bawana_Spot!S9</f>
        <v>66.278286608223695</v>
      </c>
      <c r="M9" s="195">
        <f t="shared" si="3"/>
        <v>-2.8286608223694998E-2</v>
      </c>
      <c r="N9" s="194">
        <f>PPCL_NG!M9+PPCL_Spot!M9+GT_NG!M9+GT_Spot!M9+Bawana_NG!M9+Bawana_RLNG!M9+Bawana_Spot!M9</f>
        <v>139.04</v>
      </c>
      <c r="O9" s="194">
        <f>PPCL_NG!T9+PPCL_Spot!T9+GT_NG!T9+GT_Spot!T9+Bawana_NG!T9+Bawana_RLNG!T9+Bawana_Spot!T9</f>
        <v>139.18284348338847</v>
      </c>
      <c r="P9" s="195">
        <f t="shared" si="4"/>
        <v>-0.14284348338847508</v>
      </c>
      <c r="Q9" s="195">
        <f t="shared" si="5"/>
        <v>-0.47999999999999332</v>
      </c>
    </row>
    <row r="10" spans="1:17">
      <c r="A10" s="34" t="s">
        <v>52</v>
      </c>
      <c r="B10" s="194">
        <f>PPCL_NG!I10+PPCL_Spot!I10+GT_NG!I10+GT_Spot!I10+Bawana_NG!I10+Bawana_RLNG!I10+Bawana_Spot!I10</f>
        <v>361.11</v>
      </c>
      <c r="C10" s="194">
        <f>PPCL_NG!P10+PPCL_Spot!P10+GT_NG!P10+GT_Spot!P10+Bawana_NG!P10+Bawana_RLNG!P10+Bawana_Spot!P10</f>
        <v>361.30969883377014</v>
      </c>
      <c r="D10" s="195">
        <f t="shared" si="0"/>
        <v>-0.1996988337701282</v>
      </c>
      <c r="E10" s="194">
        <f>PPCL_NG!J10+PPCL_Spot!J10+GT_NG!J10+GT_Spot!J10+Bawana_NG!J10+Bawana_RLNG!J10+Bawana_Spot!J10</f>
        <v>147.77000000000001</v>
      </c>
      <c r="F10" s="194">
        <f>PPCL_NG!Q10+PPCL_Spot!Q10+GT_NG!Q10+GT_Spot!Q10+Bawana_NG!Q10+Bawana_RLNG!Q10+Bawana_Spot!Q10</f>
        <v>147.87939919070692</v>
      </c>
      <c r="G10" s="195">
        <f t="shared" si="1"/>
        <v>-0.10939919070690962</v>
      </c>
      <c r="H10" s="194">
        <f>PPCL_NG!K10+PPCL_Spot!K10+GT_NG!K10+GT_Spot!K10+Bawana_NG!K10+Bawana_RLNG!K10+Bawana_Spot!K10</f>
        <v>14.95</v>
      </c>
      <c r="I10" s="194">
        <f>PPCL_NG!R10+PPCL_Spot!R10+GT_NG!R10+GT_Spot!R10+Bawana_NG!R10+Bawana_RLNG!R10+Bawana_Spot!R10</f>
        <v>14.949771883910785</v>
      </c>
      <c r="J10" s="195">
        <f t="shared" si="2"/>
        <v>2.281160892145806E-4</v>
      </c>
      <c r="K10" s="194">
        <f>PPCL_NG!L10+PPCL_Spot!L10+GT_NG!L10+GT_Spot!L10+Bawana_NG!L10+Bawana_RLNG!L10+Bawana_Spot!L10</f>
        <v>66.25</v>
      </c>
      <c r="L10" s="194">
        <f>PPCL_NG!S10+PPCL_Spot!S10+GT_NG!S10+GT_Spot!S10+Bawana_NG!S10+Bawana_RLNG!S10+Bawana_Spot!S10</f>
        <v>66.278286608223695</v>
      </c>
      <c r="M10" s="195">
        <f t="shared" si="3"/>
        <v>-2.8286608223694998E-2</v>
      </c>
      <c r="N10" s="194">
        <f>PPCL_NG!M10+PPCL_Spot!M10+GT_NG!M10+GT_Spot!M10+Bawana_NG!M10+Bawana_RLNG!M10+Bawana_Spot!M10</f>
        <v>139.04</v>
      </c>
      <c r="O10" s="194">
        <f>PPCL_NG!T10+PPCL_Spot!T10+GT_NG!T10+GT_Spot!T10+Bawana_NG!T10+Bawana_RLNG!T10+Bawana_Spot!T10</f>
        <v>139.18284348338847</v>
      </c>
      <c r="P10" s="195">
        <f t="shared" si="4"/>
        <v>-0.14284348338847508</v>
      </c>
      <c r="Q10" s="195">
        <f t="shared" si="5"/>
        <v>-0.47999999999999332</v>
      </c>
    </row>
    <row r="11" spans="1:17">
      <c r="A11" s="34" t="s">
        <v>53</v>
      </c>
      <c r="B11" s="194">
        <f>PPCL_NG!I11+PPCL_Spot!I11+GT_NG!I11+GT_Spot!I11+Bawana_NG!I11+Bawana_RLNG!I11+Bawana_Spot!I11</f>
        <v>391.76</v>
      </c>
      <c r="C11" s="194">
        <f>PPCL_NG!P11+PPCL_Spot!P11+GT_NG!P11+GT_Spot!P11+Bawana_NG!P11+Bawana_RLNG!P11+Bawana_Spot!P11</f>
        <v>391.95906380576673</v>
      </c>
      <c r="D11" s="195">
        <f t="shared" si="0"/>
        <v>-0.1990638057667411</v>
      </c>
      <c r="E11" s="194">
        <f>PPCL_NG!J11+PPCL_Spot!J11+GT_NG!J11+GT_Spot!J11+Bawana_NG!J11+Bawana_RLNG!J11+Bawana_Spot!J11</f>
        <v>117.77000000000001</v>
      </c>
      <c r="F11" s="194">
        <f>PPCL_NG!Q11+PPCL_Spot!Q11+GT_NG!Q11+GT_Spot!Q11+Bawana_NG!Q11+Bawana_RLNG!Q11+Bawana_Spot!Q11</f>
        <v>117.87963975376508</v>
      </c>
      <c r="G11" s="195">
        <f t="shared" si="1"/>
        <v>-0.10963975376506596</v>
      </c>
      <c r="H11" s="194">
        <f>PPCL_NG!K11+PPCL_Spot!K11+GT_NG!K11+GT_Spot!K11+Bawana_NG!K11+Bawana_RLNG!K11+Bawana_Spot!K11</f>
        <v>14.95</v>
      </c>
      <c r="I11" s="194">
        <f>PPCL_NG!R11+PPCL_Spot!R11+GT_NG!R11+GT_Spot!R11+Bawana_NG!R11+Bawana_RLNG!R11+Bawana_Spot!R11</f>
        <v>14.949796274331959</v>
      </c>
      <c r="J11" s="195">
        <f t="shared" si="2"/>
        <v>2.037256680402777E-4</v>
      </c>
      <c r="K11" s="194">
        <f>PPCL_NG!L11+PPCL_Spot!L11+GT_NG!L11+GT_Spot!L11+Bawana_NG!L11+Bawana_RLNG!L11+Bawana_Spot!L11</f>
        <v>66.25</v>
      </c>
      <c r="L11" s="194">
        <f>PPCL_NG!S11+PPCL_Spot!S11+GT_NG!S11+GT_Spot!S11+Bawana_NG!S11+Bawana_RLNG!S11+Bawana_Spot!S11</f>
        <v>66.278365960621358</v>
      </c>
      <c r="M11" s="195">
        <f t="shared" si="3"/>
        <v>-2.8365960621357544E-2</v>
      </c>
      <c r="N11" s="194">
        <f>PPCL_NG!M11+PPCL_Spot!M11+GT_NG!M11+GT_Spot!M11+Bawana_NG!M11+Bawana_RLNG!M11+Bawana_Spot!M11</f>
        <v>139.04</v>
      </c>
      <c r="O11" s="194">
        <f>PPCL_NG!T11+PPCL_Spot!T11+GT_NG!T11+GT_Spot!T11+Bawana_NG!T11+Bawana_RLNG!T11+Bawana_Spot!T11</f>
        <v>139.18313420551485</v>
      </c>
      <c r="P11" s="195">
        <f t="shared" si="4"/>
        <v>-0.14313420551485478</v>
      </c>
      <c r="Q11" s="195">
        <f t="shared" si="5"/>
        <v>-0.47999999999997911</v>
      </c>
    </row>
    <row r="12" spans="1:17">
      <c r="A12" s="34" t="s">
        <v>54</v>
      </c>
      <c r="B12" s="194">
        <f>PPCL_NG!I12+PPCL_Spot!I12+GT_NG!I12+GT_Spot!I12+Bawana_NG!I12+Bawana_RLNG!I12+Bawana_Spot!I12</f>
        <v>391.76</v>
      </c>
      <c r="C12" s="194">
        <f>PPCL_NG!P12+PPCL_Spot!P12+GT_NG!P12+GT_Spot!P12+Bawana_NG!P12+Bawana_RLNG!P12+Bawana_Spot!P12</f>
        <v>391.95906380576673</v>
      </c>
      <c r="D12" s="195">
        <f t="shared" si="0"/>
        <v>-0.1990638057667411</v>
      </c>
      <c r="E12" s="194">
        <f>PPCL_NG!J12+PPCL_Spot!J12+GT_NG!J12+GT_Spot!J12+Bawana_NG!J12+Bawana_RLNG!J12+Bawana_Spot!J12</f>
        <v>117.77000000000001</v>
      </c>
      <c r="F12" s="194">
        <f>PPCL_NG!Q12+PPCL_Spot!Q12+GT_NG!Q12+GT_Spot!Q12+Bawana_NG!Q12+Bawana_RLNG!Q12+Bawana_Spot!Q12</f>
        <v>117.87963975376508</v>
      </c>
      <c r="G12" s="195">
        <f t="shared" si="1"/>
        <v>-0.10963975376506596</v>
      </c>
      <c r="H12" s="194">
        <f>PPCL_NG!K12+PPCL_Spot!K12+GT_NG!K12+GT_Spot!K12+Bawana_NG!K12+Bawana_RLNG!K12+Bawana_Spot!K12</f>
        <v>14.95</v>
      </c>
      <c r="I12" s="194">
        <f>PPCL_NG!R12+PPCL_Spot!R12+GT_NG!R12+GT_Spot!R12+Bawana_NG!R12+Bawana_RLNG!R12+Bawana_Spot!R12</f>
        <v>14.949796274331959</v>
      </c>
      <c r="J12" s="195">
        <f t="shared" si="2"/>
        <v>2.037256680402777E-4</v>
      </c>
      <c r="K12" s="194">
        <f>PPCL_NG!L12+PPCL_Spot!L12+GT_NG!L12+GT_Spot!L12+Bawana_NG!L12+Bawana_RLNG!L12+Bawana_Spot!L12</f>
        <v>66.25</v>
      </c>
      <c r="L12" s="194">
        <f>PPCL_NG!S12+PPCL_Spot!S12+GT_NG!S12+GT_Spot!S12+Bawana_NG!S12+Bawana_RLNG!S12+Bawana_Spot!S12</f>
        <v>66.278365960621358</v>
      </c>
      <c r="M12" s="195">
        <f t="shared" si="3"/>
        <v>-2.8365960621357544E-2</v>
      </c>
      <c r="N12" s="194">
        <f>PPCL_NG!M12+PPCL_Spot!M12+GT_NG!M12+GT_Spot!M12+Bawana_NG!M12+Bawana_RLNG!M12+Bawana_Spot!M12</f>
        <v>139.04</v>
      </c>
      <c r="O12" s="194">
        <f>PPCL_NG!T12+PPCL_Spot!T12+GT_NG!T12+GT_Spot!T12+Bawana_NG!T12+Bawana_RLNG!T12+Bawana_Spot!T12</f>
        <v>139.18313420551485</v>
      </c>
      <c r="P12" s="195">
        <f t="shared" si="4"/>
        <v>-0.14313420551485478</v>
      </c>
      <c r="Q12" s="195">
        <f t="shared" si="5"/>
        <v>-0.47999999999997911</v>
      </c>
    </row>
    <row r="13" spans="1:17">
      <c r="A13" s="34" t="s">
        <v>55</v>
      </c>
      <c r="B13" s="194">
        <f>PPCL_NG!I13+PPCL_Spot!I13+GT_NG!I13+GT_Spot!I13+Bawana_NG!I13+Bawana_RLNG!I13+Bawana_Spot!I13</f>
        <v>391.76</v>
      </c>
      <c r="C13" s="194">
        <f>PPCL_NG!P13+PPCL_Spot!P13+GT_NG!P13+GT_Spot!P13+Bawana_NG!P13+Bawana_RLNG!P13+Bawana_Spot!P13</f>
        <v>391.95906380576673</v>
      </c>
      <c r="D13" s="195">
        <f t="shared" si="0"/>
        <v>-0.1990638057667411</v>
      </c>
      <c r="E13" s="194">
        <f>PPCL_NG!J13+PPCL_Spot!J13+GT_NG!J13+GT_Spot!J13+Bawana_NG!J13+Bawana_RLNG!J13+Bawana_Spot!J13</f>
        <v>117.77000000000001</v>
      </c>
      <c r="F13" s="194">
        <f>PPCL_NG!Q13+PPCL_Spot!Q13+GT_NG!Q13+GT_Spot!Q13+Bawana_NG!Q13+Bawana_RLNG!Q13+Bawana_Spot!Q13</f>
        <v>117.87963975376508</v>
      </c>
      <c r="G13" s="195">
        <f t="shared" si="1"/>
        <v>-0.10963975376506596</v>
      </c>
      <c r="H13" s="194">
        <f>PPCL_NG!K13+PPCL_Spot!K13+GT_NG!K13+GT_Spot!K13+Bawana_NG!K13+Bawana_RLNG!K13+Bawana_Spot!K13</f>
        <v>14.95</v>
      </c>
      <c r="I13" s="194">
        <f>PPCL_NG!R13+PPCL_Spot!R13+GT_NG!R13+GT_Spot!R13+Bawana_NG!R13+Bawana_RLNG!R13+Bawana_Spot!R13</f>
        <v>14.949796274331959</v>
      </c>
      <c r="J13" s="195">
        <f t="shared" si="2"/>
        <v>2.037256680402777E-4</v>
      </c>
      <c r="K13" s="194">
        <f>PPCL_NG!L13+PPCL_Spot!L13+GT_NG!L13+GT_Spot!L13+Bawana_NG!L13+Bawana_RLNG!L13+Bawana_Spot!L13</f>
        <v>66.25</v>
      </c>
      <c r="L13" s="194">
        <f>PPCL_NG!S13+PPCL_Spot!S13+GT_NG!S13+GT_Spot!S13+Bawana_NG!S13+Bawana_RLNG!S13+Bawana_Spot!S13</f>
        <v>66.278365960621358</v>
      </c>
      <c r="M13" s="195">
        <f t="shared" si="3"/>
        <v>-2.8365960621357544E-2</v>
      </c>
      <c r="N13" s="194">
        <f>PPCL_NG!M13+PPCL_Spot!M13+GT_NG!M13+GT_Spot!M13+Bawana_NG!M13+Bawana_RLNG!M13+Bawana_Spot!M13</f>
        <v>139.04</v>
      </c>
      <c r="O13" s="194">
        <f>PPCL_NG!T13+PPCL_Spot!T13+GT_NG!T13+GT_Spot!T13+Bawana_NG!T13+Bawana_RLNG!T13+Bawana_Spot!T13</f>
        <v>139.18313420551485</v>
      </c>
      <c r="P13" s="195">
        <f t="shared" si="4"/>
        <v>-0.14313420551485478</v>
      </c>
      <c r="Q13" s="195">
        <f t="shared" si="5"/>
        <v>-0.47999999999997911</v>
      </c>
    </row>
    <row r="14" spans="1:17">
      <c r="A14" s="34" t="s">
        <v>56</v>
      </c>
      <c r="B14" s="194">
        <f>PPCL_NG!I14+PPCL_Spot!I14+GT_NG!I14+GT_Spot!I14+Bawana_NG!I14+Bawana_RLNG!I14+Bawana_Spot!I14</f>
        <v>391.76</v>
      </c>
      <c r="C14" s="194">
        <f>PPCL_NG!P14+PPCL_Spot!P14+GT_NG!P14+GT_Spot!P14+Bawana_NG!P14+Bawana_RLNG!P14+Bawana_Spot!P14</f>
        <v>391.95906380576673</v>
      </c>
      <c r="D14" s="195">
        <f t="shared" si="0"/>
        <v>-0.1990638057667411</v>
      </c>
      <c r="E14" s="194">
        <f>PPCL_NG!J14+PPCL_Spot!J14+GT_NG!J14+GT_Spot!J14+Bawana_NG!J14+Bawana_RLNG!J14+Bawana_Spot!J14</f>
        <v>117.77000000000001</v>
      </c>
      <c r="F14" s="194">
        <f>PPCL_NG!Q14+PPCL_Spot!Q14+GT_NG!Q14+GT_Spot!Q14+Bawana_NG!Q14+Bawana_RLNG!Q14+Bawana_Spot!Q14</f>
        <v>117.87963975376508</v>
      </c>
      <c r="G14" s="195">
        <f t="shared" si="1"/>
        <v>-0.10963975376506596</v>
      </c>
      <c r="H14" s="194">
        <f>PPCL_NG!K14+PPCL_Spot!K14+GT_NG!K14+GT_Spot!K14+Bawana_NG!K14+Bawana_RLNG!K14+Bawana_Spot!K14</f>
        <v>14.95</v>
      </c>
      <c r="I14" s="194">
        <f>PPCL_NG!R14+PPCL_Spot!R14+GT_NG!R14+GT_Spot!R14+Bawana_NG!R14+Bawana_RLNG!R14+Bawana_Spot!R14</f>
        <v>14.949796274331959</v>
      </c>
      <c r="J14" s="195">
        <f t="shared" si="2"/>
        <v>2.037256680402777E-4</v>
      </c>
      <c r="K14" s="194">
        <f>PPCL_NG!L14+PPCL_Spot!L14+GT_NG!L14+GT_Spot!L14+Bawana_NG!L14+Bawana_RLNG!L14+Bawana_Spot!L14</f>
        <v>66.25</v>
      </c>
      <c r="L14" s="194">
        <f>PPCL_NG!S14+PPCL_Spot!S14+GT_NG!S14+GT_Spot!S14+Bawana_NG!S14+Bawana_RLNG!S14+Bawana_Spot!S14</f>
        <v>66.278365960621358</v>
      </c>
      <c r="M14" s="195">
        <f t="shared" si="3"/>
        <v>-2.8365960621357544E-2</v>
      </c>
      <c r="N14" s="194">
        <f>PPCL_NG!M14+PPCL_Spot!M14+GT_NG!M14+GT_Spot!M14+Bawana_NG!M14+Bawana_RLNG!M14+Bawana_Spot!M14</f>
        <v>139.04</v>
      </c>
      <c r="O14" s="194">
        <f>PPCL_NG!T14+PPCL_Spot!T14+GT_NG!T14+GT_Spot!T14+Bawana_NG!T14+Bawana_RLNG!T14+Bawana_Spot!T14</f>
        <v>139.18313420551485</v>
      </c>
      <c r="P14" s="195">
        <f t="shared" si="4"/>
        <v>-0.14313420551485478</v>
      </c>
      <c r="Q14" s="195">
        <f t="shared" si="5"/>
        <v>-0.47999999999997911</v>
      </c>
    </row>
    <row r="15" spans="1:17">
      <c r="A15" s="34" t="s">
        <v>57</v>
      </c>
      <c r="B15" s="194">
        <f>PPCL_NG!I15+PPCL_Spot!I15+GT_NG!I15+GT_Spot!I15+Bawana_NG!I15+Bawana_RLNG!I15+Bawana_Spot!I15</f>
        <v>391.76</v>
      </c>
      <c r="C15" s="194">
        <f>PPCL_NG!P15+PPCL_Spot!P15+GT_NG!P15+GT_Spot!P15+Bawana_NG!P15+Bawana_RLNG!P15+Bawana_Spot!P15</f>
        <v>391.95906380576673</v>
      </c>
      <c r="D15" s="195">
        <f t="shared" si="0"/>
        <v>-0.1990638057667411</v>
      </c>
      <c r="E15" s="194">
        <f>PPCL_NG!J15+PPCL_Spot!J15+GT_NG!J15+GT_Spot!J15+Bawana_NG!J15+Bawana_RLNG!J15+Bawana_Spot!J15</f>
        <v>117.77000000000001</v>
      </c>
      <c r="F15" s="194">
        <f>PPCL_NG!Q15+PPCL_Spot!Q15+GT_NG!Q15+GT_Spot!Q15+Bawana_NG!Q15+Bawana_RLNG!Q15+Bawana_Spot!Q15</f>
        <v>117.87963975376508</v>
      </c>
      <c r="G15" s="195">
        <f t="shared" si="1"/>
        <v>-0.10963975376506596</v>
      </c>
      <c r="H15" s="194">
        <f>PPCL_NG!K15+PPCL_Spot!K15+GT_NG!K15+GT_Spot!K15+Bawana_NG!K15+Bawana_RLNG!K15+Bawana_Spot!K15</f>
        <v>14.95</v>
      </c>
      <c r="I15" s="194">
        <f>PPCL_NG!R15+PPCL_Spot!R15+GT_NG!R15+GT_Spot!R15+Bawana_NG!R15+Bawana_RLNG!R15+Bawana_Spot!R15</f>
        <v>14.949796274331959</v>
      </c>
      <c r="J15" s="195">
        <f t="shared" si="2"/>
        <v>2.037256680402777E-4</v>
      </c>
      <c r="K15" s="194">
        <f>PPCL_NG!L15+PPCL_Spot!L15+GT_NG!L15+GT_Spot!L15+Bawana_NG!L15+Bawana_RLNG!L15+Bawana_Spot!L15</f>
        <v>66.25</v>
      </c>
      <c r="L15" s="194">
        <f>PPCL_NG!S15+PPCL_Spot!S15+GT_NG!S15+GT_Spot!S15+Bawana_NG!S15+Bawana_RLNG!S15+Bawana_Spot!S15</f>
        <v>66.278365960621358</v>
      </c>
      <c r="M15" s="195">
        <f t="shared" si="3"/>
        <v>-2.8365960621357544E-2</v>
      </c>
      <c r="N15" s="194">
        <f>PPCL_NG!M15+PPCL_Spot!M15+GT_NG!M15+GT_Spot!M15+Bawana_NG!M15+Bawana_RLNG!M15+Bawana_Spot!M15</f>
        <v>139.04</v>
      </c>
      <c r="O15" s="194">
        <f>PPCL_NG!T15+PPCL_Spot!T15+GT_NG!T15+GT_Spot!T15+Bawana_NG!T15+Bawana_RLNG!T15+Bawana_Spot!T15</f>
        <v>139.18313420551485</v>
      </c>
      <c r="P15" s="195">
        <f t="shared" si="4"/>
        <v>-0.14313420551485478</v>
      </c>
      <c r="Q15" s="195">
        <f t="shared" si="5"/>
        <v>-0.47999999999997911</v>
      </c>
    </row>
    <row r="16" spans="1:17">
      <c r="A16" s="34" t="s">
        <v>58</v>
      </c>
      <c r="B16" s="194">
        <f>PPCL_NG!I16+PPCL_Spot!I16+GT_NG!I16+GT_Spot!I16+Bawana_NG!I16+Bawana_RLNG!I16+Bawana_Spot!I16</f>
        <v>391.76</v>
      </c>
      <c r="C16" s="194">
        <f>PPCL_NG!P16+PPCL_Spot!P16+GT_NG!P16+GT_Spot!P16+Bawana_NG!P16+Bawana_RLNG!P16+Bawana_Spot!P16</f>
        <v>391.95906380576673</v>
      </c>
      <c r="D16" s="195">
        <f t="shared" si="0"/>
        <v>-0.1990638057667411</v>
      </c>
      <c r="E16" s="194">
        <f>PPCL_NG!J16+PPCL_Spot!J16+GT_NG!J16+GT_Spot!J16+Bawana_NG!J16+Bawana_RLNG!J16+Bawana_Spot!J16</f>
        <v>117.77000000000001</v>
      </c>
      <c r="F16" s="194">
        <f>PPCL_NG!Q16+PPCL_Spot!Q16+GT_NG!Q16+GT_Spot!Q16+Bawana_NG!Q16+Bawana_RLNG!Q16+Bawana_Spot!Q16</f>
        <v>117.87963975376508</v>
      </c>
      <c r="G16" s="195">
        <f t="shared" si="1"/>
        <v>-0.10963975376506596</v>
      </c>
      <c r="H16" s="194">
        <f>PPCL_NG!K16+PPCL_Spot!K16+GT_NG!K16+GT_Spot!K16+Bawana_NG!K16+Bawana_RLNG!K16+Bawana_Spot!K16</f>
        <v>14.95</v>
      </c>
      <c r="I16" s="194">
        <f>PPCL_NG!R16+PPCL_Spot!R16+GT_NG!R16+GT_Spot!R16+Bawana_NG!R16+Bawana_RLNG!R16+Bawana_Spot!R16</f>
        <v>14.949796274331959</v>
      </c>
      <c r="J16" s="195">
        <f t="shared" si="2"/>
        <v>2.037256680402777E-4</v>
      </c>
      <c r="K16" s="194">
        <f>PPCL_NG!L16+PPCL_Spot!L16+GT_NG!L16+GT_Spot!L16+Bawana_NG!L16+Bawana_RLNG!L16+Bawana_Spot!L16</f>
        <v>66.25</v>
      </c>
      <c r="L16" s="194">
        <f>PPCL_NG!S16+PPCL_Spot!S16+GT_NG!S16+GT_Spot!S16+Bawana_NG!S16+Bawana_RLNG!S16+Bawana_Spot!S16</f>
        <v>66.278365960621358</v>
      </c>
      <c r="M16" s="195">
        <f t="shared" si="3"/>
        <v>-2.8365960621357544E-2</v>
      </c>
      <c r="N16" s="194">
        <f>PPCL_NG!M16+PPCL_Spot!M16+GT_NG!M16+GT_Spot!M16+Bawana_NG!M16+Bawana_RLNG!M16+Bawana_Spot!M16</f>
        <v>139.04</v>
      </c>
      <c r="O16" s="194">
        <f>PPCL_NG!T16+PPCL_Spot!T16+GT_NG!T16+GT_Spot!T16+Bawana_NG!T16+Bawana_RLNG!T16+Bawana_Spot!T16</f>
        <v>139.18313420551485</v>
      </c>
      <c r="P16" s="195">
        <f t="shared" si="4"/>
        <v>-0.14313420551485478</v>
      </c>
      <c r="Q16" s="195">
        <f t="shared" si="5"/>
        <v>-0.47999999999997911</v>
      </c>
    </row>
    <row r="17" spans="1:17">
      <c r="A17" s="34" t="s">
        <v>59</v>
      </c>
      <c r="B17" s="194">
        <f>PPCL_NG!I17+PPCL_Spot!I17+GT_NG!I17+GT_Spot!I17+Bawana_NG!I17+Bawana_RLNG!I17+Bawana_Spot!I17</f>
        <v>391.76</v>
      </c>
      <c r="C17" s="194">
        <f>PPCL_NG!P17+PPCL_Spot!P17+GT_NG!P17+GT_Spot!P17+Bawana_NG!P17+Bawana_RLNG!P17+Bawana_Spot!P17</f>
        <v>391.96375961264596</v>
      </c>
      <c r="D17" s="195">
        <f t="shared" si="0"/>
        <v>-0.20375961264596754</v>
      </c>
      <c r="E17" s="194">
        <f>PPCL_NG!J17+PPCL_Spot!J17+GT_NG!J17+GT_Spot!J17+Bawana_NG!J17+Bawana_RLNG!J17+Bawana_Spot!J17</f>
        <v>117.77000000000001</v>
      </c>
      <c r="F17" s="194">
        <f>PPCL_NG!Q17+PPCL_Spot!Q17+GT_NG!Q17+GT_Spot!Q17+Bawana_NG!Q17+Bawana_RLNG!Q17+Bawana_Spot!Q17</f>
        <v>117.88164910281969</v>
      </c>
      <c r="G17" s="195">
        <f t="shared" si="1"/>
        <v>-0.11164910281968332</v>
      </c>
      <c r="H17" s="194">
        <f>PPCL_NG!K17+PPCL_Spot!K17+GT_NG!K17+GT_Spot!K17+Bawana_NG!K17+Bawana_RLNG!K17+Bawana_Spot!K17</f>
        <v>14.95</v>
      </c>
      <c r="I17" s="194">
        <f>PPCL_NG!R17+PPCL_Spot!R17+GT_NG!R17+GT_Spot!R17+Bawana_NG!R17+Bawana_RLNG!R17+Bawana_Spot!R17</f>
        <v>14.95</v>
      </c>
      <c r="J17" s="195">
        <f t="shared" si="2"/>
        <v>0</v>
      </c>
      <c r="K17" s="194">
        <f>PPCL_NG!L17+PPCL_Spot!L17+GT_NG!L17+GT_Spot!L17+Bawana_NG!L17+Bawana_RLNG!L17+Bawana_Spot!L17</f>
        <v>66.25</v>
      </c>
      <c r="L17" s="194">
        <f>PPCL_NG!S17+PPCL_Spot!S17+GT_NG!S17+GT_Spot!S17+Bawana_NG!S17+Bawana_RLNG!S17+Bawana_Spot!S17</f>
        <v>66.27902876673312</v>
      </c>
      <c r="M17" s="195">
        <f t="shared" si="3"/>
        <v>-2.9028766733119937E-2</v>
      </c>
      <c r="N17" s="194">
        <f>PPCL_NG!M17+PPCL_Spot!M17+GT_NG!M17+GT_Spot!M17+Bawana_NG!M17+Bawana_RLNG!M17+Bawana_Spot!M17</f>
        <v>139.04</v>
      </c>
      <c r="O17" s="194">
        <f>PPCL_NG!T17+PPCL_Spot!T17+GT_NG!T17+GT_Spot!T17+Bawana_NG!T17+Bawana_RLNG!T17+Bawana_Spot!T17</f>
        <v>139.18556251780117</v>
      </c>
      <c r="P17" s="195">
        <f t="shared" si="4"/>
        <v>-0.14556251780118146</v>
      </c>
      <c r="Q17" s="195">
        <f t="shared" si="5"/>
        <v>-0.48999999999995225</v>
      </c>
    </row>
    <row r="18" spans="1:17">
      <c r="A18" s="34" t="s">
        <v>60</v>
      </c>
      <c r="B18" s="194">
        <f>PPCL_NG!I18+PPCL_Spot!I18+GT_NG!I18+GT_Spot!I18+Bawana_NG!I18+Bawana_RLNG!I18+Bawana_Spot!I18</f>
        <v>391.76</v>
      </c>
      <c r="C18" s="194">
        <f>PPCL_NG!P18+PPCL_Spot!P18+GT_NG!P18+GT_Spot!P18+Bawana_NG!P18+Bawana_RLNG!P18+Bawana_Spot!P18</f>
        <v>391.96375961264596</v>
      </c>
      <c r="D18" s="195">
        <f t="shared" si="0"/>
        <v>-0.20375961264596754</v>
      </c>
      <c r="E18" s="194">
        <f>PPCL_NG!J18+PPCL_Spot!J18+GT_NG!J18+GT_Spot!J18+Bawana_NG!J18+Bawana_RLNG!J18+Bawana_Spot!J18</f>
        <v>117.77000000000001</v>
      </c>
      <c r="F18" s="194">
        <f>PPCL_NG!Q18+PPCL_Spot!Q18+GT_NG!Q18+GT_Spot!Q18+Bawana_NG!Q18+Bawana_RLNG!Q18+Bawana_Spot!Q18</f>
        <v>117.88164910281969</v>
      </c>
      <c r="G18" s="195">
        <f t="shared" si="1"/>
        <v>-0.11164910281968332</v>
      </c>
      <c r="H18" s="194">
        <f>PPCL_NG!K18+PPCL_Spot!K18+GT_NG!K18+GT_Spot!K18+Bawana_NG!K18+Bawana_RLNG!K18+Bawana_Spot!K18</f>
        <v>14.95</v>
      </c>
      <c r="I18" s="194">
        <f>PPCL_NG!R18+PPCL_Spot!R18+GT_NG!R18+GT_Spot!R18+Bawana_NG!R18+Bawana_RLNG!R18+Bawana_Spot!R18</f>
        <v>14.95</v>
      </c>
      <c r="J18" s="195">
        <f t="shared" si="2"/>
        <v>0</v>
      </c>
      <c r="K18" s="194">
        <f>PPCL_NG!L18+PPCL_Spot!L18+GT_NG!L18+GT_Spot!L18+Bawana_NG!L18+Bawana_RLNG!L18+Bawana_Spot!L18</f>
        <v>66.25</v>
      </c>
      <c r="L18" s="194">
        <f>PPCL_NG!S18+PPCL_Spot!S18+GT_NG!S18+GT_Spot!S18+Bawana_NG!S18+Bawana_RLNG!S18+Bawana_Spot!S18</f>
        <v>66.27902876673312</v>
      </c>
      <c r="M18" s="195">
        <f t="shared" si="3"/>
        <v>-2.9028766733119937E-2</v>
      </c>
      <c r="N18" s="194">
        <f>PPCL_NG!M18+PPCL_Spot!M18+GT_NG!M18+GT_Spot!M18+Bawana_NG!M18+Bawana_RLNG!M18+Bawana_Spot!M18</f>
        <v>139.04</v>
      </c>
      <c r="O18" s="194">
        <f>PPCL_NG!T18+PPCL_Spot!T18+GT_NG!T18+GT_Spot!T18+Bawana_NG!T18+Bawana_RLNG!T18+Bawana_Spot!T18</f>
        <v>139.18556251780117</v>
      </c>
      <c r="P18" s="195">
        <f t="shared" si="4"/>
        <v>-0.14556251780118146</v>
      </c>
      <c r="Q18" s="195">
        <f t="shared" si="5"/>
        <v>-0.48999999999995225</v>
      </c>
    </row>
    <row r="19" spans="1:17">
      <c r="A19" s="34" t="s">
        <v>61</v>
      </c>
      <c r="B19" s="194">
        <f>PPCL_NG!I19+PPCL_Spot!I19+GT_NG!I19+GT_Spot!I19+Bawana_NG!I19+Bawana_RLNG!I19+Bawana_Spot!I19</f>
        <v>391.76</v>
      </c>
      <c r="C19" s="194">
        <f>PPCL_NG!P19+PPCL_Spot!P19+GT_NG!P19+GT_Spot!P19+Bawana_NG!P19+Bawana_RLNG!P19+Bawana_Spot!P19</f>
        <v>391.96375961264596</v>
      </c>
      <c r="D19" s="195">
        <f t="shared" si="0"/>
        <v>-0.20375961264596754</v>
      </c>
      <c r="E19" s="194">
        <f>PPCL_NG!J19+PPCL_Spot!J19+GT_NG!J19+GT_Spot!J19+Bawana_NG!J19+Bawana_RLNG!J19+Bawana_Spot!J19</f>
        <v>117.77000000000001</v>
      </c>
      <c r="F19" s="194">
        <f>PPCL_NG!Q19+PPCL_Spot!Q19+GT_NG!Q19+GT_Spot!Q19+Bawana_NG!Q19+Bawana_RLNG!Q19+Bawana_Spot!Q19</f>
        <v>117.88164910281969</v>
      </c>
      <c r="G19" s="195">
        <f t="shared" si="1"/>
        <v>-0.11164910281968332</v>
      </c>
      <c r="H19" s="194">
        <f>PPCL_NG!K19+PPCL_Spot!K19+GT_NG!K19+GT_Spot!K19+Bawana_NG!K19+Bawana_RLNG!K19+Bawana_Spot!K19</f>
        <v>14.95</v>
      </c>
      <c r="I19" s="194">
        <f>PPCL_NG!R19+PPCL_Spot!R19+GT_NG!R19+GT_Spot!R19+Bawana_NG!R19+Bawana_RLNG!R19+Bawana_Spot!R19</f>
        <v>14.95</v>
      </c>
      <c r="J19" s="195">
        <f t="shared" si="2"/>
        <v>0</v>
      </c>
      <c r="K19" s="194">
        <f>PPCL_NG!L19+PPCL_Spot!L19+GT_NG!L19+GT_Spot!L19+Bawana_NG!L19+Bawana_RLNG!L19+Bawana_Spot!L19</f>
        <v>66.25</v>
      </c>
      <c r="L19" s="194">
        <f>PPCL_NG!S19+PPCL_Spot!S19+GT_NG!S19+GT_Spot!S19+Bawana_NG!S19+Bawana_RLNG!S19+Bawana_Spot!S19</f>
        <v>66.27902876673312</v>
      </c>
      <c r="M19" s="195">
        <f t="shared" si="3"/>
        <v>-2.9028766733119937E-2</v>
      </c>
      <c r="N19" s="194">
        <f>PPCL_NG!M19+PPCL_Spot!M19+GT_NG!M19+GT_Spot!M19+Bawana_NG!M19+Bawana_RLNG!M19+Bawana_Spot!M19</f>
        <v>139.04</v>
      </c>
      <c r="O19" s="194">
        <f>PPCL_NG!T19+PPCL_Spot!T19+GT_NG!T19+GT_Spot!T19+Bawana_NG!T19+Bawana_RLNG!T19+Bawana_Spot!T19</f>
        <v>139.18556251780117</v>
      </c>
      <c r="P19" s="195">
        <f t="shared" si="4"/>
        <v>-0.14556251780118146</v>
      </c>
      <c r="Q19" s="195">
        <f t="shared" si="5"/>
        <v>-0.48999999999995225</v>
      </c>
    </row>
    <row r="20" spans="1:17">
      <c r="A20" s="34" t="s">
        <v>62</v>
      </c>
      <c r="B20" s="194">
        <f>PPCL_NG!I20+PPCL_Spot!I20+GT_NG!I20+GT_Spot!I20+Bawana_NG!I20+Bawana_RLNG!I20+Bawana_Spot!I20</f>
        <v>391.76</v>
      </c>
      <c r="C20" s="194">
        <f>PPCL_NG!P20+PPCL_Spot!P20+GT_NG!P20+GT_Spot!P20+Bawana_NG!P20+Bawana_RLNG!P20+Bawana_Spot!P20</f>
        <v>391.96375961264596</v>
      </c>
      <c r="D20" s="195">
        <f t="shared" si="0"/>
        <v>-0.20375961264596754</v>
      </c>
      <c r="E20" s="194">
        <f>PPCL_NG!J20+PPCL_Spot!J20+GT_NG!J20+GT_Spot!J20+Bawana_NG!J20+Bawana_RLNG!J20+Bawana_Spot!J20</f>
        <v>117.77000000000001</v>
      </c>
      <c r="F20" s="194">
        <f>PPCL_NG!Q20+PPCL_Spot!Q20+GT_NG!Q20+GT_Spot!Q20+Bawana_NG!Q20+Bawana_RLNG!Q20+Bawana_Spot!Q20</f>
        <v>117.88164910281969</v>
      </c>
      <c r="G20" s="195">
        <f t="shared" si="1"/>
        <v>-0.11164910281968332</v>
      </c>
      <c r="H20" s="194">
        <f>PPCL_NG!K20+PPCL_Spot!K20+GT_NG!K20+GT_Spot!K20+Bawana_NG!K20+Bawana_RLNG!K20+Bawana_Spot!K20</f>
        <v>14.95</v>
      </c>
      <c r="I20" s="194">
        <f>PPCL_NG!R20+PPCL_Spot!R20+GT_NG!R20+GT_Spot!R20+Bawana_NG!R20+Bawana_RLNG!R20+Bawana_Spot!R20</f>
        <v>14.95</v>
      </c>
      <c r="J20" s="195">
        <f t="shared" si="2"/>
        <v>0</v>
      </c>
      <c r="K20" s="194">
        <f>PPCL_NG!L20+PPCL_Spot!L20+GT_NG!L20+GT_Spot!L20+Bawana_NG!L20+Bawana_RLNG!L20+Bawana_Spot!L20</f>
        <v>66.25</v>
      </c>
      <c r="L20" s="194">
        <f>PPCL_NG!S20+PPCL_Spot!S20+GT_NG!S20+GT_Spot!S20+Bawana_NG!S20+Bawana_RLNG!S20+Bawana_Spot!S20</f>
        <v>66.27902876673312</v>
      </c>
      <c r="M20" s="195">
        <f t="shared" si="3"/>
        <v>-2.9028766733119937E-2</v>
      </c>
      <c r="N20" s="194">
        <f>PPCL_NG!M20+PPCL_Spot!M20+GT_NG!M20+GT_Spot!M20+Bawana_NG!M20+Bawana_RLNG!M20+Bawana_Spot!M20</f>
        <v>139.04</v>
      </c>
      <c r="O20" s="194">
        <f>PPCL_NG!T20+PPCL_Spot!T20+GT_NG!T20+GT_Spot!T20+Bawana_NG!T20+Bawana_RLNG!T20+Bawana_Spot!T20</f>
        <v>139.18556251780117</v>
      </c>
      <c r="P20" s="195">
        <f t="shared" si="4"/>
        <v>-0.14556251780118146</v>
      </c>
      <c r="Q20" s="195">
        <f t="shared" si="5"/>
        <v>-0.48999999999995225</v>
      </c>
    </row>
    <row r="21" spans="1:17">
      <c r="A21" s="34" t="s">
        <v>63</v>
      </c>
      <c r="B21" s="194">
        <f>PPCL_NG!I21+PPCL_Spot!I21+GT_NG!I21+GT_Spot!I21+Bawana_NG!I21+Bawana_RLNG!I21+Bawana_Spot!I21</f>
        <v>356.79</v>
      </c>
      <c r="C21" s="194">
        <f>PPCL_NG!P21+PPCL_Spot!P21+GT_NG!P21+GT_Spot!P21+Bawana_NG!P21+Bawana_RLNG!P21+Bawana_Spot!P21</f>
        <v>356.99375961264593</v>
      </c>
      <c r="D21" s="195">
        <f t="shared" si="0"/>
        <v>-0.20375961264591069</v>
      </c>
      <c r="E21" s="194">
        <f>PPCL_NG!J21+PPCL_Spot!J21+GT_NG!J21+GT_Spot!J21+Bawana_NG!J21+Bawana_RLNG!J21+Bawana_Spot!J21</f>
        <v>117.77000000000001</v>
      </c>
      <c r="F21" s="194">
        <f>PPCL_NG!Q21+PPCL_Spot!Q21+GT_NG!Q21+GT_Spot!Q21+Bawana_NG!Q21+Bawana_RLNG!Q21+Bawana_Spot!Q21</f>
        <v>117.88164910281969</v>
      </c>
      <c r="G21" s="195">
        <f t="shared" si="1"/>
        <v>-0.11164910281968332</v>
      </c>
      <c r="H21" s="194">
        <f>PPCL_NG!K21+PPCL_Spot!K21+GT_NG!K21+GT_Spot!K21+Bawana_NG!K21+Bawana_RLNG!K21+Bawana_Spot!K21</f>
        <v>14.95</v>
      </c>
      <c r="I21" s="194">
        <f>PPCL_NG!R21+PPCL_Spot!R21+GT_NG!R21+GT_Spot!R21+Bawana_NG!R21+Bawana_RLNG!R21+Bawana_Spot!R21</f>
        <v>14.95</v>
      </c>
      <c r="J21" s="195">
        <f t="shared" si="2"/>
        <v>0</v>
      </c>
      <c r="K21" s="194">
        <f>PPCL_NG!L21+PPCL_Spot!L21+GT_NG!L21+GT_Spot!L21+Bawana_NG!L21+Bawana_RLNG!L21+Bawana_Spot!L21</f>
        <v>66.25</v>
      </c>
      <c r="L21" s="194">
        <f>PPCL_NG!S21+PPCL_Spot!S21+GT_NG!S21+GT_Spot!S21+Bawana_NG!S21+Bawana_RLNG!S21+Bawana_Spot!S21</f>
        <v>66.27902876673312</v>
      </c>
      <c r="M21" s="195">
        <f t="shared" si="3"/>
        <v>-2.9028766733119937E-2</v>
      </c>
      <c r="N21" s="194">
        <f>PPCL_NG!M21+PPCL_Spot!M21+GT_NG!M21+GT_Spot!M21+Bawana_NG!M21+Bawana_RLNG!M21+Bawana_Spot!M21</f>
        <v>139.04</v>
      </c>
      <c r="O21" s="194">
        <f>PPCL_NG!T21+PPCL_Spot!T21+GT_NG!T21+GT_Spot!T21+Bawana_NG!T21+Bawana_RLNG!T21+Bawana_Spot!T21</f>
        <v>139.18556251780117</v>
      </c>
      <c r="P21" s="195">
        <f t="shared" si="4"/>
        <v>-0.14556251780118146</v>
      </c>
      <c r="Q21" s="195">
        <f t="shared" si="5"/>
        <v>-0.48999999999989541</v>
      </c>
    </row>
    <row r="22" spans="1:17">
      <c r="A22" s="34" t="s">
        <v>64</v>
      </c>
      <c r="B22" s="194">
        <f>PPCL_NG!I22+PPCL_Spot!I22+GT_NG!I22+GT_Spot!I22+Bawana_NG!I22+Bawana_RLNG!I22+Bawana_Spot!I22</f>
        <v>340.14</v>
      </c>
      <c r="C22" s="194">
        <f>PPCL_NG!P22+PPCL_Spot!P22+GT_NG!P22+GT_Spot!P22+Bawana_NG!P22+Bawana_RLNG!P22+Bawana_Spot!P22</f>
        <v>340.34</v>
      </c>
      <c r="D22" s="195">
        <f t="shared" si="0"/>
        <v>-0.19999999999998863</v>
      </c>
      <c r="E22" s="194">
        <f>PPCL_NG!J22+PPCL_Spot!J22+GT_NG!J22+GT_Spot!J22+Bawana_NG!J22+Bawana_RLNG!J22+Bawana_Spot!J22</f>
        <v>118.01</v>
      </c>
      <c r="F22" s="194">
        <f>PPCL_NG!Q22+PPCL_Spot!Q22+GT_NG!Q22+GT_Spot!Q22+Bawana_NG!Q22+Bawana_RLNG!Q22+Bawana_Spot!Q22</f>
        <v>118.11950166112956</v>
      </c>
      <c r="G22" s="195">
        <f t="shared" si="1"/>
        <v>-0.10950166112955628</v>
      </c>
      <c r="H22" s="194">
        <f>PPCL_NG!K22+PPCL_Spot!K22+GT_NG!K22+GT_Spot!K22+Bawana_NG!K22+Bawana_RLNG!K22+Bawana_Spot!K22</f>
        <v>14.95</v>
      </c>
      <c r="I22" s="194">
        <f>PPCL_NG!R22+PPCL_Spot!R22+GT_NG!R22+GT_Spot!R22+Bawana_NG!R22+Bawana_RLNG!R22+Bawana_Spot!R22</f>
        <v>14.95</v>
      </c>
      <c r="J22" s="195">
        <f t="shared" si="2"/>
        <v>0</v>
      </c>
      <c r="K22" s="194">
        <f>PPCL_NG!L22+PPCL_Spot!L22+GT_NG!L22+GT_Spot!L22+Bawana_NG!L22+Bawana_RLNG!L22+Bawana_Spot!L22</f>
        <v>66.25</v>
      </c>
      <c r="L22" s="194">
        <f>PPCL_NG!S22+PPCL_Spot!S22+GT_NG!S22+GT_Spot!S22+Bawana_NG!S22+Bawana_RLNG!S22+Bawana_Spot!S22</f>
        <v>66.277641196013292</v>
      </c>
      <c r="M22" s="195">
        <f t="shared" si="3"/>
        <v>-2.7641196013291847E-2</v>
      </c>
      <c r="N22" s="194">
        <f>PPCL_NG!M22+PPCL_Spot!M22+GT_NG!M22+GT_Spot!M22+Bawana_NG!M22+Bawana_RLNG!M22+Bawana_Spot!M22</f>
        <v>139.36000000000001</v>
      </c>
      <c r="O22" s="194">
        <f>PPCL_NG!T22+PPCL_Spot!T22+GT_NG!T22+GT_Spot!T22+Bawana_NG!T22+Bawana_RLNG!T22+Bawana_Spot!T22</f>
        <v>139.50285714285712</v>
      </c>
      <c r="P22" s="195">
        <f t="shared" si="4"/>
        <v>-0.14285714285711038</v>
      </c>
      <c r="Q22" s="195">
        <f t="shared" si="5"/>
        <v>-0.47999999999994714</v>
      </c>
    </row>
    <row r="23" spans="1:17">
      <c r="A23" s="34" t="s">
        <v>65</v>
      </c>
      <c r="B23" s="194">
        <f>PPCL_NG!I23+PPCL_Spot!I23+GT_NG!I23+GT_Spot!I23+Bawana_NG!I23+Bawana_RLNG!I23+Bawana_Spot!I23</f>
        <v>369.51</v>
      </c>
      <c r="C23" s="194">
        <f>PPCL_NG!P23+PPCL_Spot!P23+GT_NG!P23+GT_Spot!P23+Bawana_NG!P23+Bawana_RLNG!P23+Bawana_Spot!P23</f>
        <v>369.71</v>
      </c>
      <c r="D23" s="195">
        <f t="shared" si="0"/>
        <v>-0.19999999999998863</v>
      </c>
      <c r="E23" s="194">
        <f>PPCL_NG!J23+PPCL_Spot!J23+GT_NG!J23+GT_Spot!J23+Bawana_NG!J23+Bawana_RLNG!J23+Bawana_Spot!J23</f>
        <v>118.01</v>
      </c>
      <c r="F23" s="194">
        <f>PPCL_NG!Q23+PPCL_Spot!Q23+GT_NG!Q23+GT_Spot!Q23+Bawana_NG!Q23+Bawana_RLNG!Q23+Bawana_Spot!Q23</f>
        <v>118.11950166112956</v>
      </c>
      <c r="G23" s="195">
        <f t="shared" si="1"/>
        <v>-0.10950166112955628</v>
      </c>
      <c r="H23" s="194">
        <f>PPCL_NG!K23+PPCL_Spot!K23+GT_NG!K23+GT_Spot!K23+Bawana_NG!K23+Bawana_RLNG!K23+Bawana_Spot!K23</f>
        <v>14.95</v>
      </c>
      <c r="I23" s="194">
        <f>PPCL_NG!R23+PPCL_Spot!R23+GT_NG!R23+GT_Spot!R23+Bawana_NG!R23+Bawana_RLNG!R23+Bawana_Spot!R23</f>
        <v>14.95</v>
      </c>
      <c r="J23" s="195">
        <f t="shared" si="2"/>
        <v>0</v>
      </c>
      <c r="K23" s="194">
        <f>PPCL_NG!L23+PPCL_Spot!L23+GT_NG!L23+GT_Spot!L23+Bawana_NG!L23+Bawana_RLNG!L23+Bawana_Spot!L23</f>
        <v>66.25</v>
      </c>
      <c r="L23" s="194">
        <f>PPCL_NG!S23+PPCL_Spot!S23+GT_NG!S23+GT_Spot!S23+Bawana_NG!S23+Bawana_RLNG!S23+Bawana_Spot!S23</f>
        <v>66.277641196013292</v>
      </c>
      <c r="M23" s="195">
        <f t="shared" si="3"/>
        <v>-2.7641196013291847E-2</v>
      </c>
      <c r="N23" s="194">
        <f>PPCL_NG!M23+PPCL_Spot!M23+GT_NG!M23+GT_Spot!M23+Bawana_NG!M23+Bawana_RLNG!M23+Bawana_Spot!M23</f>
        <v>139.36000000000001</v>
      </c>
      <c r="O23" s="194">
        <f>PPCL_NG!T23+PPCL_Spot!T23+GT_NG!T23+GT_Spot!T23+Bawana_NG!T23+Bawana_RLNG!T23+Bawana_Spot!T23</f>
        <v>139.50285714285712</v>
      </c>
      <c r="P23" s="195">
        <f t="shared" si="4"/>
        <v>-0.14285714285711038</v>
      </c>
      <c r="Q23" s="195">
        <f t="shared" si="5"/>
        <v>-0.47999999999994714</v>
      </c>
    </row>
    <row r="24" spans="1:17">
      <c r="A24" s="34" t="s">
        <v>66</v>
      </c>
      <c r="B24" s="194">
        <f>PPCL_NG!I24+PPCL_Spot!I24+GT_NG!I24+GT_Spot!I24+Bawana_NG!I24+Bawana_RLNG!I24+Bawana_Spot!I24</f>
        <v>357.71000000000004</v>
      </c>
      <c r="C24" s="194">
        <f>PPCL_NG!P24+PPCL_Spot!P24+GT_NG!P24+GT_Spot!P24+Bawana_NG!P24+Bawana_RLNG!P24+Bawana_Spot!P24</f>
        <v>357.90999999999997</v>
      </c>
      <c r="D24" s="195">
        <f t="shared" si="0"/>
        <v>-0.19999999999993179</v>
      </c>
      <c r="E24" s="194">
        <f>PPCL_NG!J24+PPCL_Spot!J24+GT_NG!J24+GT_Spot!J24+Bawana_NG!J24+Bawana_RLNG!J24+Bawana_Spot!J24</f>
        <v>118.01</v>
      </c>
      <c r="F24" s="194">
        <f>PPCL_NG!Q24+PPCL_Spot!Q24+GT_NG!Q24+GT_Spot!Q24+Bawana_NG!Q24+Bawana_RLNG!Q24+Bawana_Spot!Q24</f>
        <v>118.11950166112956</v>
      </c>
      <c r="G24" s="195">
        <f t="shared" si="1"/>
        <v>-0.10950166112955628</v>
      </c>
      <c r="H24" s="194">
        <f>PPCL_NG!K24+PPCL_Spot!K24+GT_NG!K24+GT_Spot!K24+Bawana_NG!K24+Bawana_RLNG!K24+Bawana_Spot!K24</f>
        <v>14.95</v>
      </c>
      <c r="I24" s="194">
        <f>PPCL_NG!R24+PPCL_Spot!R24+GT_NG!R24+GT_Spot!R24+Bawana_NG!R24+Bawana_RLNG!R24+Bawana_Spot!R24</f>
        <v>14.95</v>
      </c>
      <c r="J24" s="195">
        <f t="shared" si="2"/>
        <v>0</v>
      </c>
      <c r="K24" s="194">
        <f>PPCL_NG!L24+PPCL_Spot!L24+GT_NG!L24+GT_Spot!L24+Bawana_NG!L24+Bawana_RLNG!L24+Bawana_Spot!L24</f>
        <v>66.25</v>
      </c>
      <c r="L24" s="194">
        <f>PPCL_NG!S24+PPCL_Spot!S24+GT_NG!S24+GT_Spot!S24+Bawana_NG!S24+Bawana_RLNG!S24+Bawana_Spot!S24</f>
        <v>66.277641196013292</v>
      </c>
      <c r="M24" s="195">
        <f t="shared" si="3"/>
        <v>-2.7641196013291847E-2</v>
      </c>
      <c r="N24" s="194">
        <f>PPCL_NG!M24+PPCL_Spot!M24+GT_NG!M24+GT_Spot!M24+Bawana_NG!M24+Bawana_RLNG!M24+Bawana_Spot!M24</f>
        <v>139.36000000000001</v>
      </c>
      <c r="O24" s="194">
        <f>PPCL_NG!T24+PPCL_Spot!T24+GT_NG!T24+GT_Spot!T24+Bawana_NG!T24+Bawana_RLNG!T24+Bawana_Spot!T24</f>
        <v>139.50285714285712</v>
      </c>
      <c r="P24" s="195">
        <f t="shared" si="4"/>
        <v>-0.14285714285711038</v>
      </c>
      <c r="Q24" s="195">
        <f t="shared" si="5"/>
        <v>-0.47999999999989029</v>
      </c>
    </row>
    <row r="25" spans="1:17">
      <c r="A25" s="34" t="s">
        <v>67</v>
      </c>
      <c r="B25" s="194">
        <f>PPCL_NG!I25+PPCL_Spot!I25+GT_NG!I25+GT_Spot!I25+Bawana_NG!I25+Bawana_RLNG!I25+Bawana_Spot!I25</f>
        <v>304.37</v>
      </c>
      <c r="C25" s="194">
        <f>PPCL_NG!P25+PPCL_Spot!P25+GT_NG!P25+GT_Spot!P25+Bawana_NG!P25+Bawana_RLNG!P25+Bawana_Spot!P25</f>
        <v>304.56999999999994</v>
      </c>
      <c r="D25" s="195">
        <f t="shared" si="0"/>
        <v>-0.19999999999993179</v>
      </c>
      <c r="E25" s="194">
        <f>PPCL_NG!J25+PPCL_Spot!J25+GT_NG!J25+GT_Spot!J25+Bawana_NG!J25+Bawana_RLNG!J25+Bawana_Spot!J25</f>
        <v>118.01</v>
      </c>
      <c r="F25" s="194">
        <f>PPCL_NG!Q25+PPCL_Spot!Q25+GT_NG!Q25+GT_Spot!Q25+Bawana_NG!Q25+Bawana_RLNG!Q25+Bawana_Spot!Q25</f>
        <v>118.11950166112956</v>
      </c>
      <c r="G25" s="195">
        <f t="shared" si="1"/>
        <v>-0.10950166112955628</v>
      </c>
      <c r="H25" s="194">
        <f>PPCL_NG!K25+PPCL_Spot!K25+GT_NG!K25+GT_Spot!K25+Bawana_NG!K25+Bawana_RLNG!K25+Bawana_Spot!K25</f>
        <v>14.95</v>
      </c>
      <c r="I25" s="194">
        <f>PPCL_NG!R25+PPCL_Spot!R25+GT_NG!R25+GT_Spot!R25+Bawana_NG!R25+Bawana_RLNG!R25+Bawana_Spot!R25</f>
        <v>14.95</v>
      </c>
      <c r="J25" s="195">
        <f t="shared" si="2"/>
        <v>0</v>
      </c>
      <c r="K25" s="194">
        <f>PPCL_NG!L25+PPCL_Spot!L25+GT_NG!L25+GT_Spot!L25+Bawana_NG!L25+Bawana_RLNG!L25+Bawana_Spot!L25</f>
        <v>66.25</v>
      </c>
      <c r="L25" s="194">
        <f>PPCL_NG!S25+PPCL_Spot!S25+GT_NG!S25+GT_Spot!S25+Bawana_NG!S25+Bawana_RLNG!S25+Bawana_Spot!S25</f>
        <v>66.277641196013292</v>
      </c>
      <c r="M25" s="195">
        <f t="shared" si="3"/>
        <v>-2.7641196013291847E-2</v>
      </c>
      <c r="N25" s="194">
        <f>PPCL_NG!M25+PPCL_Spot!M25+GT_NG!M25+GT_Spot!M25+Bawana_NG!M25+Bawana_RLNG!M25+Bawana_Spot!M25</f>
        <v>139.36000000000001</v>
      </c>
      <c r="O25" s="194">
        <f>PPCL_NG!T25+PPCL_Spot!T25+GT_NG!T25+GT_Spot!T25+Bawana_NG!T25+Bawana_RLNG!T25+Bawana_Spot!T25</f>
        <v>139.50285714285712</v>
      </c>
      <c r="P25" s="195">
        <f t="shared" si="4"/>
        <v>-0.14285714285711038</v>
      </c>
      <c r="Q25" s="195">
        <f t="shared" si="5"/>
        <v>-0.47999999999989029</v>
      </c>
    </row>
    <row r="26" spans="1:17">
      <c r="A26" s="34" t="s">
        <v>68</v>
      </c>
      <c r="B26" s="194">
        <f>PPCL_NG!I26+PPCL_Spot!I26+GT_NG!I26+GT_Spot!I26+Bawana_NG!I26+Bawana_RLNG!I26+Bawana_Spot!I26</f>
        <v>328.3</v>
      </c>
      <c r="C26" s="194">
        <f>PPCL_NG!P26+PPCL_Spot!P26+GT_NG!P26+GT_Spot!P26+Bawana_NG!P26+Bawana_RLNG!P26+Bawana_Spot!P26</f>
        <v>328.5</v>
      </c>
      <c r="D26" s="195">
        <f t="shared" si="0"/>
        <v>-0.19999999999998863</v>
      </c>
      <c r="E26" s="194">
        <f>PPCL_NG!J26+PPCL_Spot!J26+GT_NG!J26+GT_Spot!J26+Bawana_NG!J26+Bawana_RLNG!J26+Bawana_Spot!J26</f>
        <v>118.01</v>
      </c>
      <c r="F26" s="194">
        <f>PPCL_NG!Q26+PPCL_Spot!Q26+GT_NG!Q26+GT_Spot!Q26+Bawana_NG!Q26+Bawana_RLNG!Q26+Bawana_Spot!Q26</f>
        <v>118.11950166112956</v>
      </c>
      <c r="G26" s="195">
        <f t="shared" si="1"/>
        <v>-0.10950166112955628</v>
      </c>
      <c r="H26" s="194">
        <f>PPCL_NG!K26+PPCL_Spot!K26+GT_NG!K26+GT_Spot!K26+Bawana_NG!K26+Bawana_RLNG!K26+Bawana_Spot!K26</f>
        <v>14.95</v>
      </c>
      <c r="I26" s="194">
        <f>PPCL_NG!R26+PPCL_Spot!R26+GT_NG!R26+GT_Spot!R26+Bawana_NG!R26+Bawana_RLNG!R26+Bawana_Spot!R26</f>
        <v>14.95</v>
      </c>
      <c r="J26" s="195">
        <f t="shared" si="2"/>
        <v>0</v>
      </c>
      <c r="K26" s="194">
        <f>PPCL_NG!L26+PPCL_Spot!L26+GT_NG!L26+GT_Spot!L26+Bawana_NG!L26+Bawana_RLNG!L26+Bawana_Spot!L26</f>
        <v>66.25</v>
      </c>
      <c r="L26" s="194">
        <f>PPCL_NG!S26+PPCL_Spot!S26+GT_NG!S26+GT_Spot!S26+Bawana_NG!S26+Bawana_RLNG!S26+Bawana_Spot!S26</f>
        <v>66.277641196013292</v>
      </c>
      <c r="M26" s="195">
        <f t="shared" si="3"/>
        <v>-2.7641196013291847E-2</v>
      </c>
      <c r="N26" s="194">
        <f>PPCL_NG!M26+PPCL_Spot!M26+GT_NG!M26+GT_Spot!M26+Bawana_NG!M26+Bawana_RLNG!M26+Bawana_Spot!M26</f>
        <v>139.36000000000001</v>
      </c>
      <c r="O26" s="194">
        <f>PPCL_NG!T26+PPCL_Spot!T26+GT_NG!T26+GT_Spot!T26+Bawana_NG!T26+Bawana_RLNG!T26+Bawana_Spot!T26</f>
        <v>139.50285714285712</v>
      </c>
      <c r="P26" s="195">
        <f t="shared" si="4"/>
        <v>-0.14285714285711038</v>
      </c>
      <c r="Q26" s="195">
        <f t="shared" si="5"/>
        <v>-0.47999999999994714</v>
      </c>
    </row>
    <row r="27" spans="1:17">
      <c r="A27" s="34" t="s">
        <v>69</v>
      </c>
      <c r="B27" s="194">
        <f>PPCL_NG!I27+PPCL_Spot!I27+GT_NG!I27+GT_Spot!I27+Bawana_NG!I27+Bawana_RLNG!I27+Bawana_Spot!I27</f>
        <v>368.49</v>
      </c>
      <c r="C27" s="194">
        <f>PPCL_NG!P27+PPCL_Spot!P27+GT_NG!P27+GT_Spot!P27+Bawana_NG!P27+Bawana_RLNG!P27+Bawana_Spot!P27</f>
        <v>368.68999999999994</v>
      </c>
      <c r="D27" s="195">
        <f t="shared" si="0"/>
        <v>-0.19999999999993179</v>
      </c>
      <c r="E27" s="194">
        <f>PPCL_NG!J27+PPCL_Spot!J27+GT_NG!J27+GT_Spot!J27+Bawana_NG!J27+Bawana_RLNG!J27+Bawana_Spot!J27</f>
        <v>118.01</v>
      </c>
      <c r="F27" s="194">
        <f>PPCL_NG!Q27+PPCL_Spot!Q27+GT_NG!Q27+GT_Spot!Q27+Bawana_NG!Q27+Bawana_RLNG!Q27+Bawana_Spot!Q27</f>
        <v>118.11950166112956</v>
      </c>
      <c r="G27" s="195">
        <f t="shared" si="1"/>
        <v>-0.10950166112955628</v>
      </c>
      <c r="H27" s="194">
        <f>PPCL_NG!K27+PPCL_Spot!K27+GT_NG!K27+GT_Spot!K27+Bawana_NG!K27+Bawana_RLNG!K27+Bawana_Spot!K27</f>
        <v>14.95</v>
      </c>
      <c r="I27" s="194">
        <f>PPCL_NG!R27+PPCL_Spot!R27+GT_NG!R27+GT_Spot!R27+Bawana_NG!R27+Bawana_RLNG!R27+Bawana_Spot!R27</f>
        <v>14.95</v>
      </c>
      <c r="J27" s="195">
        <f t="shared" si="2"/>
        <v>0</v>
      </c>
      <c r="K27" s="194">
        <f>PPCL_NG!L27+PPCL_Spot!L27+GT_NG!L27+GT_Spot!L27+Bawana_NG!L27+Bawana_RLNG!L27+Bawana_Spot!L27</f>
        <v>66.25</v>
      </c>
      <c r="L27" s="194">
        <f>PPCL_NG!S27+PPCL_Spot!S27+GT_NG!S27+GT_Spot!S27+Bawana_NG!S27+Bawana_RLNG!S27+Bawana_Spot!S27</f>
        <v>66.277641196013292</v>
      </c>
      <c r="M27" s="195">
        <f t="shared" si="3"/>
        <v>-2.7641196013291847E-2</v>
      </c>
      <c r="N27" s="194">
        <f>PPCL_NG!M27+PPCL_Spot!M27+GT_NG!M27+GT_Spot!M27+Bawana_NG!M27+Bawana_RLNG!M27+Bawana_Spot!M27</f>
        <v>139.36000000000001</v>
      </c>
      <c r="O27" s="194">
        <f>PPCL_NG!T27+PPCL_Spot!T27+GT_NG!T27+GT_Spot!T27+Bawana_NG!T27+Bawana_RLNG!T27+Bawana_Spot!T27</f>
        <v>139.50285714285712</v>
      </c>
      <c r="P27" s="195">
        <f t="shared" si="4"/>
        <v>-0.14285714285711038</v>
      </c>
      <c r="Q27" s="195">
        <f t="shared" si="5"/>
        <v>-0.47999999999989029</v>
      </c>
    </row>
    <row r="28" spans="1:17">
      <c r="A28" s="34" t="s">
        <v>70</v>
      </c>
      <c r="B28" s="194">
        <f>PPCL_NG!I28+PPCL_Spot!I28+GT_NG!I28+GT_Spot!I28+Bawana_NG!I28+Bawana_RLNG!I28+Bawana_Spot!I28</f>
        <v>377.52</v>
      </c>
      <c r="C28" s="194">
        <f>PPCL_NG!P28+PPCL_Spot!P28+GT_NG!P28+GT_Spot!P28+Bawana_NG!P28+Bawana_RLNG!P28+Bawana_Spot!P28</f>
        <v>377.71999999999997</v>
      </c>
      <c r="D28" s="195">
        <f t="shared" si="0"/>
        <v>-0.19999999999998863</v>
      </c>
      <c r="E28" s="194">
        <f>PPCL_NG!J28+PPCL_Spot!J28+GT_NG!J28+GT_Spot!J28+Bawana_NG!J28+Bawana_RLNG!J28+Bawana_Spot!J28</f>
        <v>118.01</v>
      </c>
      <c r="F28" s="194">
        <f>PPCL_NG!Q28+PPCL_Spot!Q28+GT_NG!Q28+GT_Spot!Q28+Bawana_NG!Q28+Bawana_RLNG!Q28+Bawana_Spot!Q28</f>
        <v>118.11950166112956</v>
      </c>
      <c r="G28" s="195">
        <f t="shared" si="1"/>
        <v>-0.10950166112955628</v>
      </c>
      <c r="H28" s="194">
        <f>PPCL_NG!K28+PPCL_Spot!K28+GT_NG!K28+GT_Spot!K28+Bawana_NG!K28+Bawana_RLNG!K28+Bawana_Spot!K28</f>
        <v>14.95</v>
      </c>
      <c r="I28" s="194">
        <f>PPCL_NG!R28+PPCL_Spot!R28+GT_NG!R28+GT_Spot!R28+Bawana_NG!R28+Bawana_RLNG!R28+Bawana_Spot!R28</f>
        <v>14.95</v>
      </c>
      <c r="J28" s="195">
        <f t="shared" si="2"/>
        <v>0</v>
      </c>
      <c r="K28" s="194">
        <f>PPCL_NG!L28+PPCL_Spot!L28+GT_NG!L28+GT_Spot!L28+Bawana_NG!L28+Bawana_RLNG!L28+Bawana_Spot!L28</f>
        <v>66.25</v>
      </c>
      <c r="L28" s="194">
        <f>PPCL_NG!S28+PPCL_Spot!S28+GT_NG!S28+GT_Spot!S28+Bawana_NG!S28+Bawana_RLNG!S28+Bawana_Spot!S28</f>
        <v>66.277641196013292</v>
      </c>
      <c r="M28" s="195">
        <f t="shared" si="3"/>
        <v>-2.7641196013291847E-2</v>
      </c>
      <c r="N28" s="194">
        <f>PPCL_NG!M28+PPCL_Spot!M28+GT_NG!M28+GT_Spot!M28+Bawana_NG!M28+Bawana_RLNG!M28+Bawana_Spot!M28</f>
        <v>139.36000000000001</v>
      </c>
      <c r="O28" s="194">
        <f>PPCL_NG!T28+PPCL_Spot!T28+GT_NG!T28+GT_Spot!T28+Bawana_NG!T28+Bawana_RLNG!T28+Bawana_Spot!T28</f>
        <v>139.50285714285712</v>
      </c>
      <c r="P28" s="195">
        <f t="shared" si="4"/>
        <v>-0.14285714285711038</v>
      </c>
      <c r="Q28" s="195">
        <f t="shared" si="5"/>
        <v>-0.47999999999994714</v>
      </c>
    </row>
    <row r="29" spans="1:17">
      <c r="A29" s="34" t="s">
        <v>71</v>
      </c>
      <c r="B29" s="194">
        <f>PPCL_NG!I29+PPCL_Spot!I29+GT_NG!I29+GT_Spot!I29+Bawana_NG!I29+Bawana_RLNG!I29+Bawana_Spot!I29</f>
        <v>392.21000000000004</v>
      </c>
      <c r="C29" s="194">
        <f>PPCL_NG!P29+PPCL_Spot!P29+GT_NG!P29+GT_Spot!P29+Bawana_NG!P29+Bawana_RLNG!P29+Bawana_Spot!P29</f>
        <v>392.40999999999997</v>
      </c>
      <c r="D29" s="195">
        <f t="shared" si="0"/>
        <v>-0.19999999999993179</v>
      </c>
      <c r="E29" s="194">
        <f>PPCL_NG!J29+PPCL_Spot!J29+GT_NG!J29+GT_Spot!J29+Bawana_NG!J29+Bawana_RLNG!J29+Bawana_Spot!J29</f>
        <v>118.01</v>
      </c>
      <c r="F29" s="194">
        <f>PPCL_NG!Q29+PPCL_Spot!Q29+GT_NG!Q29+GT_Spot!Q29+Bawana_NG!Q29+Bawana_RLNG!Q29+Bawana_Spot!Q29</f>
        <v>118.11950166112956</v>
      </c>
      <c r="G29" s="195">
        <f t="shared" si="1"/>
        <v>-0.10950166112955628</v>
      </c>
      <c r="H29" s="194">
        <f>PPCL_NG!K29+PPCL_Spot!K29+GT_NG!K29+GT_Spot!K29+Bawana_NG!K29+Bawana_RLNG!K29+Bawana_Spot!K29</f>
        <v>14.95</v>
      </c>
      <c r="I29" s="194">
        <f>PPCL_NG!R29+PPCL_Spot!R29+GT_NG!R29+GT_Spot!R29+Bawana_NG!R29+Bawana_RLNG!R29+Bawana_Spot!R29</f>
        <v>14.95</v>
      </c>
      <c r="J29" s="195">
        <f t="shared" si="2"/>
        <v>0</v>
      </c>
      <c r="K29" s="194">
        <f>PPCL_NG!L29+PPCL_Spot!L29+GT_NG!L29+GT_Spot!L29+Bawana_NG!L29+Bawana_RLNG!L29+Bawana_Spot!L29</f>
        <v>66.25</v>
      </c>
      <c r="L29" s="194">
        <f>PPCL_NG!S29+PPCL_Spot!S29+GT_NG!S29+GT_Spot!S29+Bawana_NG!S29+Bawana_RLNG!S29+Bawana_Spot!S29</f>
        <v>66.277641196013292</v>
      </c>
      <c r="M29" s="195">
        <f t="shared" si="3"/>
        <v>-2.7641196013291847E-2</v>
      </c>
      <c r="N29" s="194">
        <f>PPCL_NG!M29+PPCL_Spot!M29+GT_NG!M29+GT_Spot!M29+Bawana_NG!M29+Bawana_RLNG!M29+Bawana_Spot!M29</f>
        <v>139.36000000000001</v>
      </c>
      <c r="O29" s="194">
        <f>PPCL_NG!T29+PPCL_Spot!T29+GT_NG!T29+GT_Spot!T29+Bawana_NG!T29+Bawana_RLNG!T29+Bawana_Spot!T29</f>
        <v>139.50285714285712</v>
      </c>
      <c r="P29" s="195">
        <f t="shared" si="4"/>
        <v>-0.14285714285711038</v>
      </c>
      <c r="Q29" s="195">
        <f t="shared" si="5"/>
        <v>-0.47999999999989029</v>
      </c>
    </row>
    <row r="30" spans="1:17">
      <c r="A30" s="34" t="s">
        <v>72</v>
      </c>
      <c r="B30" s="194">
        <f>PPCL_NG!I30+PPCL_Spot!I30+GT_NG!I30+GT_Spot!I30+Bawana_NG!I30+Bawana_RLNG!I30+Bawana_Spot!I30</f>
        <v>392.21000000000004</v>
      </c>
      <c r="C30" s="194">
        <f>PPCL_NG!P30+PPCL_Spot!P30+GT_NG!P30+GT_Spot!P30+Bawana_NG!P30+Bawana_RLNG!P30+Bawana_Spot!P30</f>
        <v>392.40999999999997</v>
      </c>
      <c r="D30" s="195">
        <f t="shared" si="0"/>
        <v>-0.19999999999993179</v>
      </c>
      <c r="E30" s="194">
        <f>PPCL_NG!J30+PPCL_Spot!J30+GT_NG!J30+GT_Spot!J30+Bawana_NG!J30+Bawana_RLNG!J30+Bawana_Spot!J30</f>
        <v>118.01</v>
      </c>
      <c r="F30" s="194">
        <f>PPCL_NG!Q30+PPCL_Spot!Q30+GT_NG!Q30+GT_Spot!Q30+Bawana_NG!Q30+Bawana_RLNG!Q30+Bawana_Spot!Q30</f>
        <v>118.11950166112956</v>
      </c>
      <c r="G30" s="195">
        <f t="shared" si="1"/>
        <v>-0.10950166112955628</v>
      </c>
      <c r="H30" s="194">
        <f>PPCL_NG!K30+PPCL_Spot!K30+GT_NG!K30+GT_Spot!K30+Bawana_NG!K30+Bawana_RLNG!K30+Bawana_Spot!K30</f>
        <v>14.95</v>
      </c>
      <c r="I30" s="194">
        <f>PPCL_NG!R30+PPCL_Spot!R30+GT_NG!R30+GT_Spot!R30+Bawana_NG!R30+Bawana_RLNG!R30+Bawana_Spot!R30</f>
        <v>14.95</v>
      </c>
      <c r="J30" s="195">
        <f t="shared" si="2"/>
        <v>0</v>
      </c>
      <c r="K30" s="194">
        <f>PPCL_NG!L30+PPCL_Spot!L30+GT_NG!L30+GT_Spot!L30+Bawana_NG!L30+Bawana_RLNG!L30+Bawana_Spot!L30</f>
        <v>66.25</v>
      </c>
      <c r="L30" s="194">
        <f>PPCL_NG!S30+PPCL_Spot!S30+GT_NG!S30+GT_Spot!S30+Bawana_NG!S30+Bawana_RLNG!S30+Bawana_Spot!S30</f>
        <v>66.277641196013292</v>
      </c>
      <c r="M30" s="195">
        <f t="shared" si="3"/>
        <v>-2.7641196013291847E-2</v>
      </c>
      <c r="N30" s="194">
        <f>PPCL_NG!M30+PPCL_Spot!M30+GT_NG!M30+GT_Spot!M30+Bawana_NG!M30+Bawana_RLNG!M30+Bawana_Spot!M30</f>
        <v>139.36000000000001</v>
      </c>
      <c r="O30" s="194">
        <f>PPCL_NG!T30+PPCL_Spot!T30+GT_NG!T30+GT_Spot!T30+Bawana_NG!T30+Bawana_RLNG!T30+Bawana_Spot!T30</f>
        <v>139.50285714285712</v>
      </c>
      <c r="P30" s="195">
        <f t="shared" si="4"/>
        <v>-0.14285714285711038</v>
      </c>
      <c r="Q30" s="195">
        <f t="shared" si="5"/>
        <v>-0.47999999999989029</v>
      </c>
    </row>
    <row r="31" spans="1:17">
      <c r="A31" s="34" t="s">
        <v>73</v>
      </c>
      <c r="B31" s="194">
        <f>PPCL_NG!I31+PPCL_Spot!I31+GT_NG!I31+GT_Spot!I31+Bawana_NG!I31+Bawana_RLNG!I31+Bawana_Spot!I31</f>
        <v>392.21000000000004</v>
      </c>
      <c r="C31" s="194">
        <f>PPCL_NG!P31+PPCL_Spot!P31+GT_NG!P31+GT_Spot!P31+Bawana_NG!P31+Bawana_RLNG!P31+Bawana_Spot!P31</f>
        <v>392.40999999999997</v>
      </c>
      <c r="D31" s="195">
        <f t="shared" si="0"/>
        <v>-0.19999999999993179</v>
      </c>
      <c r="E31" s="194">
        <f>PPCL_NG!J31+PPCL_Spot!J31+GT_NG!J31+GT_Spot!J31+Bawana_NG!J31+Bawana_RLNG!J31+Bawana_Spot!J31</f>
        <v>118.01</v>
      </c>
      <c r="F31" s="194">
        <f>PPCL_NG!Q31+PPCL_Spot!Q31+GT_NG!Q31+GT_Spot!Q31+Bawana_NG!Q31+Bawana_RLNG!Q31+Bawana_Spot!Q31</f>
        <v>118.11950166112956</v>
      </c>
      <c r="G31" s="195">
        <f t="shared" si="1"/>
        <v>-0.10950166112955628</v>
      </c>
      <c r="H31" s="194">
        <f>PPCL_NG!K31+PPCL_Spot!K31+GT_NG!K31+GT_Spot!K31+Bawana_NG!K31+Bawana_RLNG!K31+Bawana_Spot!K31</f>
        <v>14.95</v>
      </c>
      <c r="I31" s="194">
        <f>PPCL_NG!R31+PPCL_Spot!R31+GT_NG!R31+GT_Spot!R31+Bawana_NG!R31+Bawana_RLNG!R31+Bawana_Spot!R31</f>
        <v>14.95</v>
      </c>
      <c r="J31" s="195">
        <f t="shared" si="2"/>
        <v>0</v>
      </c>
      <c r="K31" s="194">
        <f>PPCL_NG!L31+PPCL_Spot!L31+GT_NG!L31+GT_Spot!L31+Bawana_NG!L31+Bawana_RLNG!L31+Bawana_Spot!L31</f>
        <v>66.25</v>
      </c>
      <c r="L31" s="194">
        <f>PPCL_NG!S31+PPCL_Spot!S31+GT_NG!S31+GT_Spot!S31+Bawana_NG!S31+Bawana_RLNG!S31+Bawana_Spot!S31</f>
        <v>66.277641196013292</v>
      </c>
      <c r="M31" s="195">
        <f t="shared" si="3"/>
        <v>-2.7641196013291847E-2</v>
      </c>
      <c r="N31" s="194">
        <f>PPCL_NG!M31+PPCL_Spot!M31+GT_NG!M31+GT_Spot!M31+Bawana_NG!M31+Bawana_RLNG!M31+Bawana_Spot!M31</f>
        <v>139.36000000000001</v>
      </c>
      <c r="O31" s="194">
        <f>PPCL_NG!T31+PPCL_Spot!T31+GT_NG!T31+GT_Spot!T31+Bawana_NG!T31+Bawana_RLNG!T31+Bawana_Spot!T31</f>
        <v>139.50285714285712</v>
      </c>
      <c r="P31" s="195">
        <f t="shared" si="4"/>
        <v>-0.14285714285711038</v>
      </c>
      <c r="Q31" s="195">
        <f t="shared" si="5"/>
        <v>-0.47999999999989029</v>
      </c>
    </row>
    <row r="32" spans="1:17">
      <c r="A32" s="34" t="s">
        <v>74</v>
      </c>
      <c r="B32" s="194">
        <f>PPCL_NG!I32+PPCL_Spot!I32+GT_NG!I32+GT_Spot!I32+Bawana_NG!I32+Bawana_RLNG!I32+Bawana_Spot!I32</f>
        <v>363.64</v>
      </c>
      <c r="C32" s="194">
        <f>PPCL_NG!P32+PPCL_Spot!P32+GT_NG!P32+GT_Spot!P32+Bawana_NG!P32+Bawana_RLNG!P32+Bawana_Spot!P32</f>
        <v>363.84</v>
      </c>
      <c r="D32" s="195">
        <f t="shared" si="0"/>
        <v>-0.19999999999998863</v>
      </c>
      <c r="E32" s="194">
        <f>PPCL_NG!J32+PPCL_Spot!J32+GT_NG!J32+GT_Spot!J32+Bawana_NG!J32+Bawana_RLNG!J32+Bawana_Spot!J32</f>
        <v>118.01</v>
      </c>
      <c r="F32" s="194">
        <f>PPCL_NG!Q32+PPCL_Spot!Q32+GT_NG!Q32+GT_Spot!Q32+Bawana_NG!Q32+Bawana_RLNG!Q32+Bawana_Spot!Q32</f>
        <v>118.11950166112956</v>
      </c>
      <c r="G32" s="195">
        <f t="shared" si="1"/>
        <v>-0.10950166112955628</v>
      </c>
      <c r="H32" s="194">
        <f>PPCL_NG!K32+PPCL_Spot!K32+GT_NG!K32+GT_Spot!K32+Bawana_NG!K32+Bawana_RLNG!K32+Bawana_Spot!K32</f>
        <v>14.95</v>
      </c>
      <c r="I32" s="194">
        <f>PPCL_NG!R32+PPCL_Spot!R32+GT_NG!R32+GT_Spot!R32+Bawana_NG!R32+Bawana_RLNG!R32+Bawana_Spot!R32</f>
        <v>14.95</v>
      </c>
      <c r="J32" s="195">
        <f t="shared" si="2"/>
        <v>0</v>
      </c>
      <c r="K32" s="194">
        <f>PPCL_NG!L32+PPCL_Spot!L32+GT_NG!L32+GT_Spot!L32+Bawana_NG!L32+Bawana_RLNG!L32+Bawana_Spot!L32</f>
        <v>66.25</v>
      </c>
      <c r="L32" s="194">
        <f>PPCL_NG!S32+PPCL_Spot!S32+GT_NG!S32+GT_Spot!S32+Bawana_NG!S32+Bawana_RLNG!S32+Bawana_Spot!S32</f>
        <v>66.277641196013292</v>
      </c>
      <c r="M32" s="195">
        <f t="shared" si="3"/>
        <v>-2.7641196013291847E-2</v>
      </c>
      <c r="N32" s="194">
        <f>PPCL_NG!M32+PPCL_Spot!M32+GT_NG!M32+GT_Spot!M32+Bawana_NG!M32+Bawana_RLNG!M32+Bawana_Spot!M32</f>
        <v>139.36000000000001</v>
      </c>
      <c r="O32" s="194">
        <f>PPCL_NG!T32+PPCL_Spot!T32+GT_NG!T32+GT_Spot!T32+Bawana_NG!T32+Bawana_RLNG!T32+Bawana_Spot!T32</f>
        <v>139.50285714285712</v>
      </c>
      <c r="P32" s="195">
        <f t="shared" si="4"/>
        <v>-0.14285714285711038</v>
      </c>
      <c r="Q32" s="195">
        <f t="shared" si="5"/>
        <v>-0.47999999999994714</v>
      </c>
    </row>
    <row r="33" spans="1:17">
      <c r="A33" s="34" t="s">
        <v>75</v>
      </c>
      <c r="B33" s="194">
        <f>PPCL_NG!I33+PPCL_Spot!I33+GT_NG!I33+GT_Spot!I33+Bawana_NG!I33+Bawana_RLNG!I33+Bawana_Spot!I33</f>
        <v>372.94</v>
      </c>
      <c r="C33" s="194">
        <f>PPCL_NG!P33+PPCL_Spot!P33+GT_NG!P33+GT_Spot!P33+Bawana_NG!P33+Bawana_RLNG!P33+Bawana_Spot!P33</f>
        <v>373.14</v>
      </c>
      <c r="D33" s="195">
        <f t="shared" si="0"/>
        <v>-0.19999999999998863</v>
      </c>
      <c r="E33" s="194">
        <f>PPCL_NG!J33+PPCL_Spot!J33+GT_NG!J33+GT_Spot!J33+Bawana_NG!J33+Bawana_RLNG!J33+Bawana_Spot!J33</f>
        <v>118.01</v>
      </c>
      <c r="F33" s="194">
        <f>PPCL_NG!Q33+PPCL_Spot!Q33+GT_NG!Q33+GT_Spot!Q33+Bawana_NG!Q33+Bawana_RLNG!Q33+Bawana_Spot!Q33</f>
        <v>118.11950166112956</v>
      </c>
      <c r="G33" s="195">
        <f t="shared" si="1"/>
        <v>-0.10950166112955628</v>
      </c>
      <c r="H33" s="194">
        <f>PPCL_NG!K33+PPCL_Spot!K33+GT_NG!K33+GT_Spot!K33+Bawana_NG!K33+Bawana_RLNG!K33+Bawana_Spot!K33</f>
        <v>14.95</v>
      </c>
      <c r="I33" s="194">
        <f>PPCL_NG!R33+PPCL_Spot!R33+GT_NG!R33+GT_Spot!R33+Bawana_NG!R33+Bawana_RLNG!R33+Bawana_Spot!R33</f>
        <v>14.95</v>
      </c>
      <c r="J33" s="195">
        <f t="shared" si="2"/>
        <v>0</v>
      </c>
      <c r="K33" s="194">
        <f>PPCL_NG!L33+PPCL_Spot!L33+GT_NG!L33+GT_Spot!L33+Bawana_NG!L33+Bawana_RLNG!L33+Bawana_Spot!L33</f>
        <v>66.25</v>
      </c>
      <c r="L33" s="194">
        <f>PPCL_NG!S33+PPCL_Spot!S33+GT_NG!S33+GT_Spot!S33+Bawana_NG!S33+Bawana_RLNG!S33+Bawana_Spot!S33</f>
        <v>66.277641196013292</v>
      </c>
      <c r="M33" s="195">
        <f t="shared" si="3"/>
        <v>-2.7641196013291847E-2</v>
      </c>
      <c r="N33" s="194">
        <f>PPCL_NG!M33+PPCL_Spot!M33+GT_NG!M33+GT_Spot!M33+Bawana_NG!M33+Bawana_RLNG!M33+Bawana_Spot!M33</f>
        <v>139.36000000000001</v>
      </c>
      <c r="O33" s="194">
        <f>PPCL_NG!T33+PPCL_Spot!T33+GT_NG!T33+GT_Spot!T33+Bawana_NG!T33+Bawana_RLNG!T33+Bawana_Spot!T33</f>
        <v>139.50285714285712</v>
      </c>
      <c r="P33" s="195">
        <f t="shared" si="4"/>
        <v>-0.14285714285711038</v>
      </c>
      <c r="Q33" s="195">
        <f t="shared" si="5"/>
        <v>-0.47999999999994714</v>
      </c>
    </row>
    <row r="34" spans="1:17">
      <c r="A34" s="34" t="s">
        <v>76</v>
      </c>
      <c r="B34" s="194">
        <f>PPCL_NG!I34+PPCL_Spot!I34+GT_NG!I34+GT_Spot!I34+Bawana_NG!I34+Bawana_RLNG!I34+Bawana_Spot!I34</f>
        <v>378.8</v>
      </c>
      <c r="C34" s="194">
        <f>PPCL_NG!P34+PPCL_Spot!P34+GT_NG!P34+GT_Spot!P34+Bawana_NG!P34+Bawana_RLNG!P34+Bawana_Spot!P34</f>
        <v>379</v>
      </c>
      <c r="D34" s="195">
        <f t="shared" si="0"/>
        <v>-0.19999999999998863</v>
      </c>
      <c r="E34" s="194">
        <f>PPCL_NG!J34+PPCL_Spot!J34+GT_NG!J34+GT_Spot!J34+Bawana_NG!J34+Bawana_RLNG!J34+Bawana_Spot!J34</f>
        <v>118.01</v>
      </c>
      <c r="F34" s="194">
        <f>PPCL_NG!Q34+PPCL_Spot!Q34+GT_NG!Q34+GT_Spot!Q34+Bawana_NG!Q34+Bawana_RLNG!Q34+Bawana_Spot!Q34</f>
        <v>118.11950166112956</v>
      </c>
      <c r="G34" s="195">
        <f t="shared" si="1"/>
        <v>-0.10950166112955628</v>
      </c>
      <c r="H34" s="194">
        <f>PPCL_NG!K34+PPCL_Spot!K34+GT_NG!K34+GT_Spot!K34+Bawana_NG!K34+Bawana_RLNG!K34+Bawana_Spot!K34</f>
        <v>14.95</v>
      </c>
      <c r="I34" s="194">
        <f>PPCL_NG!R34+PPCL_Spot!R34+GT_NG!R34+GT_Spot!R34+Bawana_NG!R34+Bawana_RLNG!R34+Bawana_Spot!R34</f>
        <v>14.95</v>
      </c>
      <c r="J34" s="195">
        <f t="shared" si="2"/>
        <v>0</v>
      </c>
      <c r="K34" s="194">
        <f>PPCL_NG!L34+PPCL_Spot!L34+GT_NG!L34+GT_Spot!L34+Bawana_NG!L34+Bawana_RLNG!L34+Bawana_Spot!L34</f>
        <v>66.25</v>
      </c>
      <c r="L34" s="194">
        <f>PPCL_NG!S34+PPCL_Spot!S34+GT_NG!S34+GT_Spot!S34+Bawana_NG!S34+Bawana_RLNG!S34+Bawana_Spot!S34</f>
        <v>66.277641196013292</v>
      </c>
      <c r="M34" s="195">
        <f t="shared" si="3"/>
        <v>-2.7641196013291847E-2</v>
      </c>
      <c r="N34" s="194">
        <f>PPCL_NG!M34+PPCL_Spot!M34+GT_NG!M34+GT_Spot!M34+Bawana_NG!M34+Bawana_RLNG!M34+Bawana_Spot!M34</f>
        <v>139.36000000000001</v>
      </c>
      <c r="O34" s="194">
        <f>PPCL_NG!T34+PPCL_Spot!T34+GT_NG!T34+GT_Spot!T34+Bawana_NG!T34+Bawana_RLNG!T34+Bawana_Spot!T34</f>
        <v>139.50285714285712</v>
      </c>
      <c r="P34" s="195">
        <f t="shared" si="4"/>
        <v>-0.14285714285711038</v>
      </c>
      <c r="Q34" s="195">
        <f t="shared" si="5"/>
        <v>-0.47999999999994714</v>
      </c>
    </row>
    <row r="35" spans="1:17">
      <c r="A35" s="34" t="s">
        <v>77</v>
      </c>
      <c r="B35" s="194">
        <f>PPCL_NG!I35+PPCL_Spot!I35+GT_NG!I35+GT_Spot!I35+Bawana_NG!I35+Bawana_RLNG!I35+Bawana_Spot!I35</f>
        <v>375.52</v>
      </c>
      <c r="C35" s="194">
        <f>PPCL_NG!P35+PPCL_Spot!P35+GT_NG!P35+GT_Spot!P35+Bawana_NG!P35+Bawana_RLNG!P35+Bawana_Spot!P35</f>
        <v>375.71999999999997</v>
      </c>
      <c r="D35" s="195">
        <f t="shared" si="0"/>
        <v>-0.19999999999998863</v>
      </c>
      <c r="E35" s="194">
        <f>PPCL_NG!J35+PPCL_Spot!J35+GT_NG!J35+GT_Spot!J35+Bawana_NG!J35+Bawana_RLNG!J35+Bawana_Spot!J35</f>
        <v>118.01</v>
      </c>
      <c r="F35" s="194">
        <f>PPCL_NG!Q35+PPCL_Spot!Q35+GT_NG!Q35+GT_Spot!Q35+Bawana_NG!Q35+Bawana_RLNG!Q35+Bawana_Spot!Q35</f>
        <v>118.11950166112956</v>
      </c>
      <c r="G35" s="195">
        <f t="shared" si="1"/>
        <v>-0.10950166112955628</v>
      </c>
      <c r="H35" s="194">
        <f>PPCL_NG!K35+PPCL_Spot!K35+GT_NG!K35+GT_Spot!K35+Bawana_NG!K35+Bawana_RLNG!K35+Bawana_Spot!K35</f>
        <v>14.95</v>
      </c>
      <c r="I35" s="194">
        <f>PPCL_NG!R35+PPCL_Spot!R35+GT_NG!R35+GT_Spot!R35+Bawana_NG!R35+Bawana_RLNG!R35+Bawana_Spot!R35</f>
        <v>14.95</v>
      </c>
      <c r="J35" s="195">
        <f t="shared" si="2"/>
        <v>0</v>
      </c>
      <c r="K35" s="194">
        <f>PPCL_NG!L35+PPCL_Spot!L35+GT_NG!L35+GT_Spot!L35+Bawana_NG!L35+Bawana_RLNG!L35+Bawana_Spot!L35</f>
        <v>70.25</v>
      </c>
      <c r="L35" s="194">
        <f>PPCL_NG!S35+PPCL_Spot!S35+GT_NG!S35+GT_Spot!S35+Bawana_NG!S35+Bawana_RLNG!S35+Bawana_Spot!S35</f>
        <v>70.277641196013292</v>
      </c>
      <c r="M35" s="195">
        <f t="shared" si="3"/>
        <v>-2.7641196013291847E-2</v>
      </c>
      <c r="N35" s="194">
        <f>PPCL_NG!M35+PPCL_Spot!M35+GT_NG!M35+GT_Spot!M35+Bawana_NG!M35+Bawana_RLNG!M35+Bawana_Spot!M35</f>
        <v>139.36000000000001</v>
      </c>
      <c r="O35" s="194">
        <f>PPCL_NG!T35+PPCL_Spot!T35+GT_NG!T35+GT_Spot!T35+Bawana_NG!T35+Bawana_RLNG!T35+Bawana_Spot!T35</f>
        <v>139.50285714285712</v>
      </c>
      <c r="P35" s="195">
        <f t="shared" si="4"/>
        <v>-0.14285714285711038</v>
      </c>
      <c r="Q35" s="195">
        <f t="shared" si="5"/>
        <v>-0.47999999999994714</v>
      </c>
    </row>
    <row r="36" spans="1:17">
      <c r="A36" s="34" t="s">
        <v>78</v>
      </c>
      <c r="B36" s="194">
        <f>PPCL_NG!I36+PPCL_Spot!I36+GT_NG!I36+GT_Spot!I36+Bawana_NG!I36+Bawana_RLNG!I36+Bawana_Spot!I36</f>
        <v>351.62</v>
      </c>
      <c r="C36" s="194">
        <f>PPCL_NG!P36+PPCL_Spot!P36+GT_NG!P36+GT_Spot!P36+Bawana_NG!P36+Bawana_RLNG!P36+Bawana_Spot!P36</f>
        <v>351.81999999999994</v>
      </c>
      <c r="D36" s="195">
        <f t="shared" si="0"/>
        <v>-0.19999999999993179</v>
      </c>
      <c r="E36" s="194">
        <f>PPCL_NG!J36+PPCL_Spot!J36+GT_NG!J36+GT_Spot!J36+Bawana_NG!J36+Bawana_RLNG!J36+Bawana_Spot!J36</f>
        <v>118.01</v>
      </c>
      <c r="F36" s="194">
        <f>PPCL_NG!Q36+PPCL_Spot!Q36+GT_NG!Q36+GT_Spot!Q36+Bawana_NG!Q36+Bawana_RLNG!Q36+Bawana_Spot!Q36</f>
        <v>118.11950166112956</v>
      </c>
      <c r="G36" s="195">
        <f t="shared" si="1"/>
        <v>-0.10950166112955628</v>
      </c>
      <c r="H36" s="194">
        <f>PPCL_NG!K36+PPCL_Spot!K36+GT_NG!K36+GT_Spot!K36+Bawana_NG!K36+Bawana_RLNG!K36+Bawana_Spot!K36</f>
        <v>14.95</v>
      </c>
      <c r="I36" s="194">
        <f>PPCL_NG!R36+PPCL_Spot!R36+GT_NG!R36+GT_Spot!R36+Bawana_NG!R36+Bawana_RLNG!R36+Bawana_Spot!R36</f>
        <v>14.95</v>
      </c>
      <c r="J36" s="195">
        <f t="shared" si="2"/>
        <v>0</v>
      </c>
      <c r="K36" s="194">
        <f>PPCL_NG!L36+PPCL_Spot!L36+GT_NG!L36+GT_Spot!L36+Bawana_NG!L36+Bawana_RLNG!L36+Bawana_Spot!L36</f>
        <v>70.25</v>
      </c>
      <c r="L36" s="194">
        <f>PPCL_NG!S36+PPCL_Spot!S36+GT_NG!S36+GT_Spot!S36+Bawana_NG!S36+Bawana_RLNG!S36+Bawana_Spot!S36</f>
        <v>70.277641196013292</v>
      </c>
      <c r="M36" s="195">
        <f t="shared" si="3"/>
        <v>-2.7641196013291847E-2</v>
      </c>
      <c r="N36" s="194">
        <f>PPCL_NG!M36+PPCL_Spot!M36+GT_NG!M36+GT_Spot!M36+Bawana_NG!M36+Bawana_RLNG!M36+Bawana_Spot!M36</f>
        <v>139.36000000000001</v>
      </c>
      <c r="O36" s="194">
        <f>PPCL_NG!T36+PPCL_Spot!T36+GT_NG!T36+GT_Spot!T36+Bawana_NG!T36+Bawana_RLNG!T36+Bawana_Spot!T36</f>
        <v>139.50285714285712</v>
      </c>
      <c r="P36" s="195">
        <f t="shared" si="4"/>
        <v>-0.14285714285711038</v>
      </c>
      <c r="Q36" s="195">
        <f t="shared" si="5"/>
        <v>-0.47999999999989029</v>
      </c>
    </row>
    <row r="37" spans="1:17">
      <c r="A37" s="34" t="s">
        <v>79</v>
      </c>
      <c r="B37" s="194">
        <f>PPCL_NG!I37+PPCL_Spot!I37+GT_NG!I37+GT_Spot!I37+Bawana_NG!I37+Bawana_RLNG!I37+Bawana_Spot!I37</f>
        <v>317.32</v>
      </c>
      <c r="C37" s="194">
        <f>PPCL_NG!P37+PPCL_Spot!P37+GT_NG!P37+GT_Spot!P37+Bawana_NG!P37+Bawana_RLNG!P37+Bawana_Spot!P37</f>
        <v>317.52</v>
      </c>
      <c r="D37" s="195">
        <f t="shared" si="0"/>
        <v>-0.19999999999998863</v>
      </c>
      <c r="E37" s="194">
        <f>PPCL_NG!J37+PPCL_Spot!J37+GT_NG!J37+GT_Spot!J37+Bawana_NG!J37+Bawana_RLNG!J37+Bawana_Spot!J37</f>
        <v>118.01</v>
      </c>
      <c r="F37" s="194">
        <f>PPCL_NG!Q37+PPCL_Spot!Q37+GT_NG!Q37+GT_Spot!Q37+Bawana_NG!Q37+Bawana_RLNG!Q37+Bawana_Spot!Q37</f>
        <v>118.11950166112956</v>
      </c>
      <c r="G37" s="195">
        <f t="shared" si="1"/>
        <v>-0.10950166112955628</v>
      </c>
      <c r="H37" s="194">
        <f>PPCL_NG!K37+PPCL_Spot!K37+GT_NG!K37+GT_Spot!K37+Bawana_NG!K37+Bawana_RLNG!K37+Bawana_Spot!K37</f>
        <v>14.95</v>
      </c>
      <c r="I37" s="194">
        <f>PPCL_NG!R37+PPCL_Spot!R37+GT_NG!R37+GT_Spot!R37+Bawana_NG!R37+Bawana_RLNG!R37+Bawana_Spot!R37</f>
        <v>14.95</v>
      </c>
      <c r="J37" s="195">
        <f t="shared" si="2"/>
        <v>0</v>
      </c>
      <c r="K37" s="194">
        <f>PPCL_NG!L37+PPCL_Spot!L37+GT_NG!L37+GT_Spot!L37+Bawana_NG!L37+Bawana_RLNG!L37+Bawana_Spot!L37</f>
        <v>70.25</v>
      </c>
      <c r="L37" s="194">
        <f>PPCL_NG!S37+PPCL_Spot!S37+GT_NG!S37+GT_Spot!S37+Bawana_NG!S37+Bawana_RLNG!S37+Bawana_Spot!S37</f>
        <v>70.277641196013292</v>
      </c>
      <c r="M37" s="195">
        <f t="shared" si="3"/>
        <v>-2.7641196013291847E-2</v>
      </c>
      <c r="N37" s="194">
        <f>PPCL_NG!M37+PPCL_Spot!M37+GT_NG!M37+GT_Spot!M37+Bawana_NG!M37+Bawana_RLNG!M37+Bawana_Spot!M37</f>
        <v>139.36000000000001</v>
      </c>
      <c r="O37" s="194">
        <f>PPCL_NG!T37+PPCL_Spot!T37+GT_NG!T37+GT_Spot!T37+Bawana_NG!T37+Bawana_RLNG!T37+Bawana_Spot!T37</f>
        <v>139.50285714285712</v>
      </c>
      <c r="P37" s="195">
        <f t="shared" si="4"/>
        <v>-0.14285714285711038</v>
      </c>
      <c r="Q37" s="195">
        <f t="shared" si="5"/>
        <v>-0.47999999999994714</v>
      </c>
    </row>
    <row r="38" spans="1:17">
      <c r="A38" s="34" t="s">
        <v>80</v>
      </c>
      <c r="B38" s="194">
        <f>PPCL_NG!I38+PPCL_Spot!I38+GT_NG!I38+GT_Spot!I38+Bawana_NG!I38+Bawana_RLNG!I38+Bawana_Spot!I38</f>
        <v>304.3</v>
      </c>
      <c r="C38" s="194">
        <f>PPCL_NG!P38+PPCL_Spot!P38+GT_NG!P38+GT_Spot!P38+Bawana_NG!P38+Bawana_RLNG!P38+Bawana_Spot!P38</f>
        <v>304.5</v>
      </c>
      <c r="D38" s="195">
        <f t="shared" si="0"/>
        <v>-0.19999999999998863</v>
      </c>
      <c r="E38" s="194">
        <f>PPCL_NG!J38+PPCL_Spot!J38+GT_NG!J38+GT_Spot!J38+Bawana_NG!J38+Bawana_RLNG!J38+Bawana_Spot!J38</f>
        <v>118.01</v>
      </c>
      <c r="F38" s="194">
        <f>PPCL_NG!Q38+PPCL_Spot!Q38+GT_NG!Q38+GT_Spot!Q38+Bawana_NG!Q38+Bawana_RLNG!Q38+Bawana_Spot!Q38</f>
        <v>118.11950166112956</v>
      </c>
      <c r="G38" s="195">
        <f t="shared" si="1"/>
        <v>-0.10950166112955628</v>
      </c>
      <c r="H38" s="194">
        <f>PPCL_NG!K38+PPCL_Spot!K38+GT_NG!K38+GT_Spot!K38+Bawana_NG!K38+Bawana_RLNG!K38+Bawana_Spot!K38</f>
        <v>14.95</v>
      </c>
      <c r="I38" s="194">
        <f>PPCL_NG!R38+PPCL_Spot!R38+GT_NG!R38+GT_Spot!R38+Bawana_NG!R38+Bawana_RLNG!R38+Bawana_Spot!R38</f>
        <v>14.95</v>
      </c>
      <c r="J38" s="195">
        <f t="shared" si="2"/>
        <v>0</v>
      </c>
      <c r="K38" s="194">
        <f>PPCL_NG!L38+PPCL_Spot!L38+GT_NG!L38+GT_Spot!L38+Bawana_NG!L38+Bawana_RLNG!L38+Bawana_Spot!L38</f>
        <v>70.25</v>
      </c>
      <c r="L38" s="194">
        <f>PPCL_NG!S38+PPCL_Spot!S38+GT_NG!S38+GT_Spot!S38+Bawana_NG!S38+Bawana_RLNG!S38+Bawana_Spot!S38</f>
        <v>70.277641196013292</v>
      </c>
      <c r="M38" s="195">
        <f t="shared" si="3"/>
        <v>-2.7641196013291847E-2</v>
      </c>
      <c r="N38" s="194">
        <f>PPCL_NG!M38+PPCL_Spot!M38+GT_NG!M38+GT_Spot!M38+Bawana_NG!M38+Bawana_RLNG!M38+Bawana_Spot!M38</f>
        <v>139.36000000000001</v>
      </c>
      <c r="O38" s="194">
        <f>PPCL_NG!T38+PPCL_Spot!T38+GT_NG!T38+GT_Spot!T38+Bawana_NG!T38+Bawana_RLNG!T38+Bawana_Spot!T38</f>
        <v>139.50285714285712</v>
      </c>
      <c r="P38" s="195">
        <f t="shared" si="4"/>
        <v>-0.14285714285711038</v>
      </c>
      <c r="Q38" s="195">
        <f t="shared" si="5"/>
        <v>-0.47999999999994714</v>
      </c>
    </row>
    <row r="39" spans="1:17">
      <c r="A39" s="34" t="s">
        <v>81</v>
      </c>
      <c r="B39" s="194">
        <f>PPCL_NG!I39+PPCL_Spot!I39+GT_NG!I39+GT_Spot!I39+Bawana_NG!I39+Bawana_RLNG!I39+Bawana_Spot!I39</f>
        <v>283.64</v>
      </c>
      <c r="C39" s="194">
        <f>PPCL_NG!P39+PPCL_Spot!P39+GT_NG!P39+GT_Spot!P39+Bawana_NG!P39+Bawana_RLNG!P39+Bawana_Spot!P39</f>
        <v>283.8428366781539</v>
      </c>
      <c r="D39" s="195">
        <f t="shared" si="0"/>
        <v>-0.20283667815391482</v>
      </c>
      <c r="E39" s="194">
        <f>PPCL_NG!J39+PPCL_Spot!J39+GT_NG!J39+GT_Spot!J39+Bawana_NG!J39+Bawana_RLNG!J39+Bawana_Spot!J39</f>
        <v>117.69</v>
      </c>
      <c r="F39" s="194">
        <f>PPCL_NG!Q39+PPCL_Spot!Q39+GT_NG!Q39+GT_Spot!Q39+Bawana_NG!Q39+Bawana_RLNG!Q39+Bawana_Spot!Q39</f>
        <v>117.80111325650762</v>
      </c>
      <c r="G39" s="195">
        <f t="shared" si="1"/>
        <v>-0.11111325650762183</v>
      </c>
      <c r="H39" s="194">
        <f>PPCL_NG!K39+PPCL_Spot!K39+GT_NG!K39+GT_Spot!K39+Bawana_NG!K39+Bawana_RLNG!K39+Bawana_Spot!K39</f>
        <v>14.83</v>
      </c>
      <c r="I39" s="194">
        <f>PPCL_NG!R39+PPCL_Spot!R39+GT_NG!R39+GT_Spot!R39+Bawana_NG!R39+Bawana_RLNG!R39+Bawana_Spot!R39</f>
        <v>14.830607473477937</v>
      </c>
      <c r="J39" s="195">
        <f t="shared" si="2"/>
        <v>-6.0747347793643769E-4</v>
      </c>
      <c r="K39" s="194">
        <f>PPCL_NG!L39+PPCL_Spot!L39+GT_NG!L39+GT_Spot!L39+Bawana_NG!L39+Bawana_RLNG!L39+Bawana_Spot!L39</f>
        <v>69.64</v>
      </c>
      <c r="L39" s="194">
        <f>PPCL_NG!S39+PPCL_Spot!S39+GT_NG!S39+GT_Spot!S39+Bawana_NG!S39+Bawana_RLNG!S39+Bawana_Spot!S39</f>
        <v>69.670652210271001</v>
      </c>
      <c r="M39" s="195">
        <f t="shared" si="3"/>
        <v>-3.0652210271000513E-2</v>
      </c>
      <c r="N39" s="194">
        <f>PPCL_NG!M39+PPCL_Spot!M39+GT_NG!M39+GT_Spot!M39+Bawana_NG!M39+Bawana_RLNG!M39+Bawana_Spot!M39</f>
        <v>138.97</v>
      </c>
      <c r="O39" s="194">
        <f>PPCL_NG!T39+PPCL_Spot!T39+GT_NG!T39+GT_Spot!T39+Bawana_NG!T39+Bawana_RLNG!T39+Bawana_Spot!T39</f>
        <v>139.11479038158947</v>
      </c>
      <c r="P39" s="195">
        <f t="shared" si="4"/>
        <v>-0.14479038158947333</v>
      </c>
      <c r="Q39" s="195">
        <f t="shared" si="5"/>
        <v>-0.48999999999994692</v>
      </c>
    </row>
    <row r="40" spans="1:17">
      <c r="A40" s="34" t="s">
        <v>82</v>
      </c>
      <c r="B40" s="194">
        <f>PPCL_NG!I40+PPCL_Spot!I40+GT_NG!I40+GT_Spot!I40+Bawana_NG!I40+Bawana_RLNG!I40+Bawana_Spot!I40</f>
        <v>283.19</v>
      </c>
      <c r="C40" s="194">
        <f>PPCL_NG!P40+PPCL_Spot!P40+GT_NG!P40+GT_Spot!P40+Bawana_NG!P40+Bawana_RLNG!P40+Bawana_Spot!P40</f>
        <v>283.39659629079989</v>
      </c>
      <c r="D40" s="195">
        <f t="shared" si="0"/>
        <v>-0.20659629079989372</v>
      </c>
      <c r="E40" s="194">
        <f>PPCL_NG!J40+PPCL_Spot!J40+GT_NG!J40+GT_Spot!J40+Bawana_NG!J40+Bawana_RLNG!J40+Bawana_Spot!J40</f>
        <v>117.45</v>
      </c>
      <c r="F40" s="194">
        <f>PPCL_NG!Q40+PPCL_Spot!Q40+GT_NG!Q40+GT_Spot!Q40+Bawana_NG!Q40+Bawana_RLNG!Q40+Bawana_Spot!Q40</f>
        <v>117.56326069819777</v>
      </c>
      <c r="G40" s="195">
        <f t="shared" si="1"/>
        <v>-0.11326069819776308</v>
      </c>
      <c r="H40" s="194">
        <f>PPCL_NG!K40+PPCL_Spot!K40+GT_NG!K40+GT_Spot!K40+Bawana_NG!K40+Bawana_RLNG!K40+Bawana_Spot!K40</f>
        <v>14.83</v>
      </c>
      <c r="I40" s="194">
        <f>PPCL_NG!R40+PPCL_Spot!R40+GT_NG!R40+GT_Spot!R40+Bawana_NG!R40+Bawana_RLNG!R40+Bawana_Spot!R40</f>
        <v>14.830607473477937</v>
      </c>
      <c r="J40" s="195">
        <f t="shared" si="2"/>
        <v>-6.0747347793643769E-4</v>
      </c>
      <c r="K40" s="194">
        <f>PPCL_NG!L40+PPCL_Spot!L40+GT_NG!L40+GT_Spot!L40+Bawana_NG!L40+Bawana_RLNG!L40+Bawana_Spot!L40</f>
        <v>69.64</v>
      </c>
      <c r="L40" s="194">
        <f>PPCL_NG!S40+PPCL_Spot!S40+GT_NG!S40+GT_Spot!S40+Bawana_NG!S40+Bawana_RLNG!S40+Bawana_Spot!S40</f>
        <v>69.672039780990843</v>
      </c>
      <c r="M40" s="195">
        <f t="shared" si="3"/>
        <v>-3.2039780990842814E-2</v>
      </c>
      <c r="N40" s="194">
        <f>PPCL_NG!M40+PPCL_Spot!M40+GT_NG!M40+GT_Spot!M40+Bawana_NG!M40+Bawana_RLNG!M40+Bawana_Spot!M40</f>
        <v>138.65</v>
      </c>
      <c r="O40" s="194">
        <f>PPCL_NG!T40+PPCL_Spot!T40+GT_NG!T40+GT_Spot!T40+Bawana_NG!T40+Bawana_RLNG!T40+Bawana_Spot!T40</f>
        <v>138.79749575653352</v>
      </c>
      <c r="P40" s="195">
        <f t="shared" si="4"/>
        <v>-0.14749575653351599</v>
      </c>
      <c r="Q40" s="195">
        <f t="shared" si="5"/>
        <v>-0.49999999999995204</v>
      </c>
    </row>
    <row r="41" spans="1:17">
      <c r="A41" s="34" t="s">
        <v>83</v>
      </c>
      <c r="B41" s="194">
        <f>PPCL_NG!I41+PPCL_Spot!I41+GT_NG!I41+GT_Spot!I41+Bawana_NG!I41+Bawana_RLNG!I41+Bawana_Spot!I41</f>
        <v>283.19</v>
      </c>
      <c r="C41" s="194">
        <f>PPCL_NG!P41+PPCL_Spot!P41+GT_NG!P41+GT_Spot!P41+Bawana_NG!P41+Bawana_RLNG!P41+Bawana_Spot!P41</f>
        <v>283.39659629079989</v>
      </c>
      <c r="D41" s="195">
        <f t="shared" si="0"/>
        <v>-0.20659629079989372</v>
      </c>
      <c r="E41" s="194">
        <f>PPCL_NG!J41+PPCL_Spot!J41+GT_NG!J41+GT_Spot!J41+Bawana_NG!J41+Bawana_RLNG!J41+Bawana_Spot!J41</f>
        <v>117.45</v>
      </c>
      <c r="F41" s="194">
        <f>PPCL_NG!Q41+PPCL_Spot!Q41+GT_NG!Q41+GT_Spot!Q41+Bawana_NG!Q41+Bawana_RLNG!Q41+Bawana_Spot!Q41</f>
        <v>117.56326069819777</v>
      </c>
      <c r="G41" s="195">
        <f t="shared" si="1"/>
        <v>-0.11326069819776308</v>
      </c>
      <c r="H41" s="194">
        <f>PPCL_NG!K41+PPCL_Spot!K41+GT_NG!K41+GT_Spot!K41+Bawana_NG!K41+Bawana_RLNG!K41+Bawana_Spot!K41</f>
        <v>14.83</v>
      </c>
      <c r="I41" s="194">
        <f>PPCL_NG!R41+PPCL_Spot!R41+GT_NG!R41+GT_Spot!R41+Bawana_NG!R41+Bawana_RLNG!R41+Bawana_Spot!R41</f>
        <v>14.830607473477937</v>
      </c>
      <c r="J41" s="195">
        <f t="shared" si="2"/>
        <v>-6.0747347793643769E-4</v>
      </c>
      <c r="K41" s="194">
        <f>PPCL_NG!L41+PPCL_Spot!L41+GT_NG!L41+GT_Spot!L41+Bawana_NG!L41+Bawana_RLNG!L41+Bawana_Spot!L41</f>
        <v>69.64</v>
      </c>
      <c r="L41" s="194">
        <f>PPCL_NG!S41+PPCL_Spot!S41+GT_NG!S41+GT_Spot!S41+Bawana_NG!S41+Bawana_RLNG!S41+Bawana_Spot!S41</f>
        <v>69.672039780990843</v>
      </c>
      <c r="M41" s="195">
        <f t="shared" si="3"/>
        <v>-3.2039780990842814E-2</v>
      </c>
      <c r="N41" s="194">
        <f>PPCL_NG!M41+PPCL_Spot!M41+GT_NG!M41+GT_Spot!M41+Bawana_NG!M41+Bawana_RLNG!M41+Bawana_Spot!M41</f>
        <v>138.65</v>
      </c>
      <c r="O41" s="194">
        <f>PPCL_NG!T41+PPCL_Spot!T41+GT_NG!T41+GT_Spot!T41+Bawana_NG!T41+Bawana_RLNG!T41+Bawana_Spot!T41</f>
        <v>138.79749575653352</v>
      </c>
      <c r="P41" s="195">
        <f t="shared" si="4"/>
        <v>-0.14749575653351599</v>
      </c>
      <c r="Q41" s="195">
        <f t="shared" si="5"/>
        <v>-0.49999999999995204</v>
      </c>
    </row>
    <row r="42" spans="1:17">
      <c r="A42" s="34" t="s">
        <v>84</v>
      </c>
      <c r="B42" s="194">
        <f>PPCL_NG!I42+PPCL_Spot!I42+GT_NG!I42+GT_Spot!I42+Bawana_NG!I42+Bawana_RLNG!I42+Bawana_Spot!I42</f>
        <v>283.19</v>
      </c>
      <c r="C42" s="194">
        <f>PPCL_NG!P42+PPCL_Spot!P42+GT_NG!P42+GT_Spot!P42+Bawana_NG!P42+Bawana_RLNG!P42+Bawana_Spot!P42</f>
        <v>283.39659629079989</v>
      </c>
      <c r="D42" s="195">
        <f t="shared" si="0"/>
        <v>-0.20659629079989372</v>
      </c>
      <c r="E42" s="194">
        <f>PPCL_NG!J42+PPCL_Spot!J42+GT_NG!J42+GT_Spot!J42+Bawana_NG!J42+Bawana_RLNG!J42+Bawana_Spot!J42</f>
        <v>117.45</v>
      </c>
      <c r="F42" s="194">
        <f>PPCL_NG!Q42+PPCL_Spot!Q42+GT_NG!Q42+GT_Spot!Q42+Bawana_NG!Q42+Bawana_RLNG!Q42+Bawana_Spot!Q42</f>
        <v>117.56326069819777</v>
      </c>
      <c r="G42" s="195">
        <f t="shared" si="1"/>
        <v>-0.11326069819776308</v>
      </c>
      <c r="H42" s="194">
        <f>PPCL_NG!K42+PPCL_Spot!K42+GT_NG!K42+GT_Spot!K42+Bawana_NG!K42+Bawana_RLNG!K42+Bawana_Spot!K42</f>
        <v>14.83</v>
      </c>
      <c r="I42" s="194">
        <f>PPCL_NG!R42+PPCL_Spot!R42+GT_NG!R42+GT_Spot!R42+Bawana_NG!R42+Bawana_RLNG!R42+Bawana_Spot!R42</f>
        <v>14.830607473477937</v>
      </c>
      <c r="J42" s="195">
        <f t="shared" si="2"/>
        <v>-6.0747347793643769E-4</v>
      </c>
      <c r="K42" s="194">
        <f>PPCL_NG!L42+PPCL_Spot!L42+GT_NG!L42+GT_Spot!L42+Bawana_NG!L42+Bawana_RLNG!L42+Bawana_Spot!L42</f>
        <v>69.64</v>
      </c>
      <c r="L42" s="194">
        <f>PPCL_NG!S42+PPCL_Spot!S42+GT_NG!S42+GT_Spot!S42+Bawana_NG!S42+Bawana_RLNG!S42+Bawana_Spot!S42</f>
        <v>69.672039780990843</v>
      </c>
      <c r="M42" s="195">
        <f t="shared" si="3"/>
        <v>-3.2039780990842814E-2</v>
      </c>
      <c r="N42" s="194">
        <f>PPCL_NG!M42+PPCL_Spot!M42+GT_NG!M42+GT_Spot!M42+Bawana_NG!M42+Bawana_RLNG!M42+Bawana_Spot!M42</f>
        <v>138.65</v>
      </c>
      <c r="O42" s="194">
        <f>PPCL_NG!T42+PPCL_Spot!T42+GT_NG!T42+GT_Spot!T42+Bawana_NG!T42+Bawana_RLNG!T42+Bawana_Spot!T42</f>
        <v>138.79749575653352</v>
      </c>
      <c r="P42" s="195">
        <f t="shared" si="4"/>
        <v>-0.14749575653351599</v>
      </c>
      <c r="Q42" s="195">
        <f t="shared" si="5"/>
        <v>-0.49999999999995204</v>
      </c>
    </row>
    <row r="43" spans="1:17">
      <c r="A43" s="34" t="s">
        <v>85</v>
      </c>
      <c r="B43" s="194">
        <f>PPCL_NG!I43+PPCL_Spot!I43+GT_NG!I43+GT_Spot!I43+Bawana_NG!I43+Bawana_RLNG!I43+Bawana_Spot!I43</f>
        <v>283.19</v>
      </c>
      <c r="C43" s="194">
        <f>PPCL_NG!P43+PPCL_Spot!P43+GT_NG!P43+GT_Spot!P43+Bawana_NG!P43+Bawana_RLNG!P43+Bawana_Spot!P43</f>
        <v>283.39659629079989</v>
      </c>
      <c r="D43" s="195">
        <f t="shared" si="0"/>
        <v>-0.20659629079989372</v>
      </c>
      <c r="E43" s="194">
        <f>PPCL_NG!J43+PPCL_Spot!J43+GT_NG!J43+GT_Spot!J43+Bawana_NG!J43+Bawana_RLNG!J43+Bawana_Spot!J43</f>
        <v>117.45</v>
      </c>
      <c r="F43" s="194">
        <f>PPCL_NG!Q43+PPCL_Spot!Q43+GT_NG!Q43+GT_Spot!Q43+Bawana_NG!Q43+Bawana_RLNG!Q43+Bawana_Spot!Q43</f>
        <v>117.56326069819777</v>
      </c>
      <c r="G43" s="195">
        <f t="shared" si="1"/>
        <v>-0.11326069819776308</v>
      </c>
      <c r="H43" s="194">
        <f>PPCL_NG!K43+PPCL_Spot!K43+GT_NG!K43+GT_Spot!K43+Bawana_NG!K43+Bawana_RLNG!K43+Bawana_Spot!K43</f>
        <v>14.83</v>
      </c>
      <c r="I43" s="194">
        <f>PPCL_NG!R43+PPCL_Spot!R43+GT_NG!R43+GT_Spot!R43+Bawana_NG!R43+Bawana_RLNG!R43+Bawana_Spot!R43</f>
        <v>14.830607473477937</v>
      </c>
      <c r="J43" s="195">
        <f t="shared" si="2"/>
        <v>-6.0747347793643769E-4</v>
      </c>
      <c r="K43" s="194">
        <f>PPCL_NG!L43+PPCL_Spot!L43+GT_NG!L43+GT_Spot!L43+Bawana_NG!L43+Bawana_RLNG!L43+Bawana_Spot!L43</f>
        <v>69.64</v>
      </c>
      <c r="L43" s="194">
        <f>PPCL_NG!S43+PPCL_Spot!S43+GT_NG!S43+GT_Spot!S43+Bawana_NG!S43+Bawana_RLNG!S43+Bawana_Spot!S43</f>
        <v>69.672039780990843</v>
      </c>
      <c r="M43" s="195">
        <f t="shared" si="3"/>
        <v>-3.2039780990842814E-2</v>
      </c>
      <c r="N43" s="194">
        <f>PPCL_NG!M43+PPCL_Spot!M43+GT_NG!M43+GT_Spot!M43+Bawana_NG!M43+Bawana_RLNG!M43+Bawana_Spot!M43</f>
        <v>138.65</v>
      </c>
      <c r="O43" s="194">
        <f>PPCL_NG!T43+PPCL_Spot!T43+GT_NG!T43+GT_Spot!T43+Bawana_NG!T43+Bawana_RLNG!T43+Bawana_Spot!T43</f>
        <v>138.79749575653352</v>
      </c>
      <c r="P43" s="195">
        <f t="shared" si="4"/>
        <v>-0.14749575653351599</v>
      </c>
      <c r="Q43" s="195">
        <f t="shared" si="5"/>
        <v>-0.49999999999995204</v>
      </c>
    </row>
    <row r="44" spans="1:17">
      <c r="A44" s="34" t="s">
        <v>86</v>
      </c>
      <c r="B44" s="194">
        <f>PPCL_NG!I44+PPCL_Spot!I44+GT_NG!I44+GT_Spot!I44+Bawana_NG!I44+Bawana_RLNG!I44+Bawana_Spot!I44</f>
        <v>283.19</v>
      </c>
      <c r="C44" s="194">
        <f>PPCL_NG!P44+PPCL_Spot!P44+GT_NG!P44+GT_Spot!P44+Bawana_NG!P44+Bawana_RLNG!P44+Bawana_Spot!P44</f>
        <v>283.39659629079989</v>
      </c>
      <c r="D44" s="195">
        <f t="shared" si="0"/>
        <v>-0.20659629079989372</v>
      </c>
      <c r="E44" s="194">
        <f>PPCL_NG!J44+PPCL_Spot!J44+GT_NG!J44+GT_Spot!J44+Bawana_NG!J44+Bawana_RLNG!J44+Bawana_Spot!J44</f>
        <v>117.45</v>
      </c>
      <c r="F44" s="194">
        <f>PPCL_NG!Q44+PPCL_Spot!Q44+GT_NG!Q44+GT_Spot!Q44+Bawana_NG!Q44+Bawana_RLNG!Q44+Bawana_Spot!Q44</f>
        <v>117.56326069819777</v>
      </c>
      <c r="G44" s="195">
        <f t="shared" si="1"/>
        <v>-0.11326069819776308</v>
      </c>
      <c r="H44" s="194">
        <f>PPCL_NG!K44+PPCL_Spot!K44+GT_NG!K44+GT_Spot!K44+Bawana_NG!K44+Bawana_RLNG!K44+Bawana_Spot!K44</f>
        <v>14.83</v>
      </c>
      <c r="I44" s="194">
        <f>PPCL_NG!R44+PPCL_Spot!R44+GT_NG!R44+GT_Spot!R44+Bawana_NG!R44+Bawana_RLNG!R44+Bawana_Spot!R44</f>
        <v>14.830607473477937</v>
      </c>
      <c r="J44" s="195">
        <f t="shared" si="2"/>
        <v>-6.0747347793643769E-4</v>
      </c>
      <c r="K44" s="194">
        <f>PPCL_NG!L44+PPCL_Spot!L44+GT_NG!L44+GT_Spot!L44+Bawana_NG!L44+Bawana_RLNG!L44+Bawana_Spot!L44</f>
        <v>69.64</v>
      </c>
      <c r="L44" s="194">
        <f>PPCL_NG!S44+PPCL_Spot!S44+GT_NG!S44+GT_Spot!S44+Bawana_NG!S44+Bawana_RLNG!S44+Bawana_Spot!S44</f>
        <v>69.672039780990843</v>
      </c>
      <c r="M44" s="195">
        <f t="shared" si="3"/>
        <v>-3.2039780990842814E-2</v>
      </c>
      <c r="N44" s="194">
        <f>PPCL_NG!M44+PPCL_Spot!M44+GT_NG!M44+GT_Spot!M44+Bawana_NG!M44+Bawana_RLNG!M44+Bawana_Spot!M44</f>
        <v>138.65</v>
      </c>
      <c r="O44" s="194">
        <f>PPCL_NG!T44+PPCL_Spot!T44+GT_NG!T44+GT_Spot!T44+Bawana_NG!T44+Bawana_RLNG!T44+Bawana_Spot!T44</f>
        <v>138.79749575653352</v>
      </c>
      <c r="P44" s="195">
        <f t="shared" si="4"/>
        <v>-0.14749575653351599</v>
      </c>
      <c r="Q44" s="195">
        <f t="shared" si="5"/>
        <v>-0.49999999999995204</v>
      </c>
    </row>
    <row r="45" spans="1:17">
      <c r="A45" s="34" t="s">
        <v>87</v>
      </c>
      <c r="B45" s="194">
        <f>PPCL_NG!I45+PPCL_Spot!I45+GT_NG!I45+GT_Spot!I45+Bawana_NG!I45+Bawana_RLNG!I45+Bawana_Spot!I45</f>
        <v>283.19</v>
      </c>
      <c r="C45" s="194">
        <f>PPCL_NG!P45+PPCL_Spot!P45+GT_NG!P45+GT_Spot!P45+Bawana_NG!P45+Bawana_RLNG!P45+Bawana_Spot!P45</f>
        <v>283.39659629079989</v>
      </c>
      <c r="D45" s="195">
        <f t="shared" si="0"/>
        <v>-0.20659629079989372</v>
      </c>
      <c r="E45" s="194">
        <f>PPCL_NG!J45+PPCL_Spot!J45+GT_NG!J45+GT_Spot!J45+Bawana_NG!J45+Bawana_RLNG!J45+Bawana_Spot!J45</f>
        <v>117.45</v>
      </c>
      <c r="F45" s="194">
        <f>PPCL_NG!Q45+PPCL_Spot!Q45+GT_NG!Q45+GT_Spot!Q45+Bawana_NG!Q45+Bawana_RLNG!Q45+Bawana_Spot!Q45</f>
        <v>117.56326069819777</v>
      </c>
      <c r="G45" s="195">
        <f t="shared" si="1"/>
        <v>-0.11326069819776308</v>
      </c>
      <c r="H45" s="194">
        <f>PPCL_NG!K45+PPCL_Spot!K45+GT_NG!K45+GT_Spot!K45+Bawana_NG!K45+Bawana_RLNG!K45+Bawana_Spot!K45</f>
        <v>14.83</v>
      </c>
      <c r="I45" s="194">
        <f>PPCL_NG!R45+PPCL_Spot!R45+GT_NG!R45+GT_Spot!R45+Bawana_NG!R45+Bawana_RLNG!R45+Bawana_Spot!R45</f>
        <v>14.830607473477937</v>
      </c>
      <c r="J45" s="195">
        <f t="shared" si="2"/>
        <v>-6.0747347793643769E-4</v>
      </c>
      <c r="K45" s="194">
        <f>PPCL_NG!L45+PPCL_Spot!L45+GT_NG!L45+GT_Spot!L45+Bawana_NG!L45+Bawana_RLNG!L45+Bawana_Spot!L45</f>
        <v>69.64</v>
      </c>
      <c r="L45" s="194">
        <f>PPCL_NG!S45+PPCL_Spot!S45+GT_NG!S45+GT_Spot!S45+Bawana_NG!S45+Bawana_RLNG!S45+Bawana_Spot!S45</f>
        <v>69.672039780990843</v>
      </c>
      <c r="M45" s="195">
        <f t="shared" si="3"/>
        <v>-3.2039780990842814E-2</v>
      </c>
      <c r="N45" s="194">
        <f>PPCL_NG!M45+PPCL_Spot!M45+GT_NG!M45+GT_Spot!M45+Bawana_NG!M45+Bawana_RLNG!M45+Bawana_Spot!M45</f>
        <v>138.65</v>
      </c>
      <c r="O45" s="194">
        <f>PPCL_NG!T45+PPCL_Spot!T45+GT_NG!T45+GT_Spot!T45+Bawana_NG!T45+Bawana_RLNG!T45+Bawana_Spot!T45</f>
        <v>138.79749575653352</v>
      </c>
      <c r="P45" s="195">
        <f t="shared" si="4"/>
        <v>-0.14749575653351599</v>
      </c>
      <c r="Q45" s="195">
        <f t="shared" si="5"/>
        <v>-0.49999999999995204</v>
      </c>
    </row>
    <row r="46" spans="1:17">
      <c r="A46" s="34" t="s">
        <v>88</v>
      </c>
      <c r="B46" s="194">
        <f>PPCL_NG!I46+PPCL_Spot!I46+GT_NG!I46+GT_Spot!I46+Bawana_NG!I46+Bawana_RLNG!I46+Bawana_Spot!I46</f>
        <v>283.19</v>
      </c>
      <c r="C46" s="194">
        <f>PPCL_NG!P46+PPCL_Spot!P46+GT_NG!P46+GT_Spot!P46+Bawana_NG!P46+Bawana_RLNG!P46+Bawana_Spot!P46</f>
        <v>283.39659629079989</v>
      </c>
      <c r="D46" s="195">
        <f t="shared" si="0"/>
        <v>-0.20659629079989372</v>
      </c>
      <c r="E46" s="194">
        <f>PPCL_NG!J46+PPCL_Spot!J46+GT_NG!J46+GT_Spot!J46+Bawana_NG!J46+Bawana_RLNG!J46+Bawana_Spot!J46</f>
        <v>117.45</v>
      </c>
      <c r="F46" s="194">
        <f>PPCL_NG!Q46+PPCL_Spot!Q46+GT_NG!Q46+GT_Spot!Q46+Bawana_NG!Q46+Bawana_RLNG!Q46+Bawana_Spot!Q46</f>
        <v>117.56326069819777</v>
      </c>
      <c r="G46" s="195">
        <f t="shared" si="1"/>
        <v>-0.11326069819776308</v>
      </c>
      <c r="H46" s="194">
        <f>PPCL_NG!K46+PPCL_Spot!K46+GT_NG!K46+GT_Spot!K46+Bawana_NG!K46+Bawana_RLNG!K46+Bawana_Spot!K46</f>
        <v>14.83</v>
      </c>
      <c r="I46" s="194">
        <f>PPCL_NG!R46+PPCL_Spot!R46+GT_NG!R46+GT_Spot!R46+Bawana_NG!R46+Bawana_RLNG!R46+Bawana_Spot!R46</f>
        <v>14.830607473477937</v>
      </c>
      <c r="J46" s="195">
        <f t="shared" si="2"/>
        <v>-6.0747347793643769E-4</v>
      </c>
      <c r="K46" s="194">
        <f>PPCL_NG!L46+PPCL_Spot!L46+GT_NG!L46+GT_Spot!L46+Bawana_NG!L46+Bawana_RLNG!L46+Bawana_Spot!L46</f>
        <v>69.64</v>
      </c>
      <c r="L46" s="194">
        <f>PPCL_NG!S46+PPCL_Spot!S46+GT_NG!S46+GT_Spot!S46+Bawana_NG!S46+Bawana_RLNG!S46+Bawana_Spot!S46</f>
        <v>69.672039780990843</v>
      </c>
      <c r="M46" s="195">
        <f t="shared" si="3"/>
        <v>-3.2039780990842814E-2</v>
      </c>
      <c r="N46" s="194">
        <f>PPCL_NG!M46+PPCL_Spot!M46+GT_NG!M46+GT_Spot!M46+Bawana_NG!M46+Bawana_RLNG!M46+Bawana_Spot!M46</f>
        <v>138.65</v>
      </c>
      <c r="O46" s="194">
        <f>PPCL_NG!T46+PPCL_Spot!T46+GT_NG!T46+GT_Spot!T46+Bawana_NG!T46+Bawana_RLNG!T46+Bawana_Spot!T46</f>
        <v>138.79749575653352</v>
      </c>
      <c r="P46" s="195">
        <f t="shared" si="4"/>
        <v>-0.14749575653351599</v>
      </c>
      <c r="Q46" s="195">
        <f t="shared" si="5"/>
        <v>-0.49999999999995204</v>
      </c>
    </row>
    <row r="47" spans="1:17">
      <c r="A47" s="34" t="s">
        <v>89</v>
      </c>
      <c r="B47" s="194">
        <f>PPCL_NG!I47+PPCL_Spot!I47+GT_NG!I47+GT_Spot!I47+Bawana_NG!I47+Bawana_RLNG!I47+Bawana_Spot!I47</f>
        <v>283.19</v>
      </c>
      <c r="C47" s="194">
        <f>PPCL_NG!P47+PPCL_Spot!P47+GT_NG!P47+GT_Spot!P47+Bawana_NG!P47+Bawana_RLNG!P47+Bawana_Spot!P47</f>
        <v>283.39659629079989</v>
      </c>
      <c r="D47" s="195">
        <f t="shared" si="0"/>
        <v>-0.20659629079989372</v>
      </c>
      <c r="E47" s="194">
        <f>PPCL_NG!J47+PPCL_Spot!J47+GT_NG!J47+GT_Spot!J47+Bawana_NG!J47+Bawana_RLNG!J47+Bawana_Spot!J47</f>
        <v>117.45</v>
      </c>
      <c r="F47" s="194">
        <f>PPCL_NG!Q47+PPCL_Spot!Q47+GT_NG!Q47+GT_Spot!Q47+Bawana_NG!Q47+Bawana_RLNG!Q47+Bawana_Spot!Q47</f>
        <v>117.56326069819777</v>
      </c>
      <c r="G47" s="195">
        <f t="shared" si="1"/>
        <v>-0.11326069819776308</v>
      </c>
      <c r="H47" s="194">
        <f>PPCL_NG!K47+PPCL_Spot!K47+GT_NG!K47+GT_Spot!K47+Bawana_NG!K47+Bawana_RLNG!K47+Bawana_Spot!K47</f>
        <v>14.83</v>
      </c>
      <c r="I47" s="194">
        <f>PPCL_NG!R47+PPCL_Spot!R47+GT_NG!R47+GT_Spot!R47+Bawana_NG!R47+Bawana_RLNG!R47+Bawana_Spot!R47</f>
        <v>14.830607473477937</v>
      </c>
      <c r="J47" s="195">
        <f t="shared" si="2"/>
        <v>-6.0747347793643769E-4</v>
      </c>
      <c r="K47" s="194">
        <f>PPCL_NG!L47+PPCL_Spot!L47+GT_NG!L47+GT_Spot!L47+Bawana_NG!L47+Bawana_RLNG!L47+Bawana_Spot!L47</f>
        <v>69.64</v>
      </c>
      <c r="L47" s="194">
        <f>PPCL_NG!S47+PPCL_Spot!S47+GT_NG!S47+GT_Spot!S47+Bawana_NG!S47+Bawana_RLNG!S47+Bawana_Spot!S47</f>
        <v>69.672039780990843</v>
      </c>
      <c r="M47" s="195">
        <f t="shared" si="3"/>
        <v>-3.2039780990842814E-2</v>
      </c>
      <c r="N47" s="194">
        <f>PPCL_NG!M47+PPCL_Spot!M47+GT_NG!M47+GT_Spot!M47+Bawana_NG!M47+Bawana_RLNG!M47+Bawana_Spot!M47</f>
        <v>138.65</v>
      </c>
      <c r="O47" s="194">
        <f>PPCL_NG!T47+PPCL_Spot!T47+GT_NG!T47+GT_Spot!T47+Bawana_NG!T47+Bawana_RLNG!T47+Bawana_Spot!T47</f>
        <v>138.79749575653352</v>
      </c>
      <c r="P47" s="195">
        <f t="shared" si="4"/>
        <v>-0.14749575653351599</v>
      </c>
      <c r="Q47" s="195">
        <f t="shared" si="5"/>
        <v>-0.49999999999995204</v>
      </c>
    </row>
    <row r="48" spans="1:17">
      <c r="A48" s="34" t="s">
        <v>90</v>
      </c>
      <c r="B48" s="194">
        <f>PPCL_NG!I48+PPCL_Spot!I48+GT_NG!I48+GT_Spot!I48+Bawana_NG!I48+Bawana_RLNG!I48+Bawana_Spot!I48</f>
        <v>283.19</v>
      </c>
      <c r="C48" s="194">
        <f>PPCL_NG!P48+PPCL_Spot!P48+GT_NG!P48+GT_Spot!P48+Bawana_NG!P48+Bawana_RLNG!P48+Bawana_Spot!P48</f>
        <v>283.39659629079989</v>
      </c>
      <c r="D48" s="195">
        <f t="shared" si="0"/>
        <v>-0.20659629079989372</v>
      </c>
      <c r="E48" s="194">
        <f>PPCL_NG!J48+PPCL_Spot!J48+GT_NG!J48+GT_Spot!J48+Bawana_NG!J48+Bawana_RLNG!J48+Bawana_Spot!J48</f>
        <v>117.45</v>
      </c>
      <c r="F48" s="194">
        <f>PPCL_NG!Q48+PPCL_Spot!Q48+GT_NG!Q48+GT_Spot!Q48+Bawana_NG!Q48+Bawana_RLNG!Q48+Bawana_Spot!Q48</f>
        <v>117.56326069819777</v>
      </c>
      <c r="G48" s="195">
        <f t="shared" si="1"/>
        <v>-0.11326069819776308</v>
      </c>
      <c r="H48" s="194">
        <f>PPCL_NG!K48+PPCL_Spot!K48+GT_NG!K48+GT_Spot!K48+Bawana_NG!K48+Bawana_RLNG!K48+Bawana_Spot!K48</f>
        <v>14.83</v>
      </c>
      <c r="I48" s="194">
        <f>PPCL_NG!R48+PPCL_Spot!R48+GT_NG!R48+GT_Spot!R48+Bawana_NG!R48+Bawana_RLNG!R48+Bawana_Spot!R48</f>
        <v>14.830607473477937</v>
      </c>
      <c r="J48" s="195">
        <f t="shared" si="2"/>
        <v>-6.0747347793643769E-4</v>
      </c>
      <c r="K48" s="194">
        <f>PPCL_NG!L48+PPCL_Spot!L48+GT_NG!L48+GT_Spot!L48+Bawana_NG!L48+Bawana_RLNG!L48+Bawana_Spot!L48</f>
        <v>69.64</v>
      </c>
      <c r="L48" s="194">
        <f>PPCL_NG!S48+PPCL_Spot!S48+GT_NG!S48+GT_Spot!S48+Bawana_NG!S48+Bawana_RLNG!S48+Bawana_Spot!S48</f>
        <v>69.672039780990843</v>
      </c>
      <c r="M48" s="195">
        <f t="shared" si="3"/>
        <v>-3.2039780990842814E-2</v>
      </c>
      <c r="N48" s="194">
        <f>PPCL_NG!M48+PPCL_Spot!M48+GT_NG!M48+GT_Spot!M48+Bawana_NG!M48+Bawana_RLNG!M48+Bawana_Spot!M48</f>
        <v>138.65</v>
      </c>
      <c r="O48" s="194">
        <f>PPCL_NG!T48+PPCL_Spot!T48+GT_NG!T48+GT_Spot!T48+Bawana_NG!T48+Bawana_RLNG!T48+Bawana_Spot!T48</f>
        <v>138.79749575653352</v>
      </c>
      <c r="P48" s="195">
        <f t="shared" si="4"/>
        <v>-0.14749575653351599</v>
      </c>
      <c r="Q48" s="195">
        <f t="shared" si="5"/>
        <v>-0.49999999999995204</v>
      </c>
    </row>
    <row r="49" spans="1:17">
      <c r="A49" s="34" t="s">
        <v>91</v>
      </c>
      <c r="B49" s="194">
        <f>PPCL_NG!I49+PPCL_Spot!I49+GT_NG!I49+GT_Spot!I49+Bawana_NG!I49+Bawana_RLNG!I49+Bawana_Spot!I49</f>
        <v>283.19</v>
      </c>
      <c r="C49" s="194">
        <f>PPCL_NG!P49+PPCL_Spot!P49+GT_NG!P49+GT_Spot!P49+Bawana_NG!P49+Bawana_RLNG!P49+Bawana_Spot!P49</f>
        <v>283.39659629079989</v>
      </c>
      <c r="D49" s="195">
        <f t="shared" si="0"/>
        <v>-0.20659629079989372</v>
      </c>
      <c r="E49" s="194">
        <f>PPCL_NG!J49+PPCL_Spot!J49+GT_NG!J49+GT_Spot!J49+Bawana_NG!J49+Bawana_RLNG!J49+Bawana_Spot!J49</f>
        <v>117.45</v>
      </c>
      <c r="F49" s="194">
        <f>PPCL_NG!Q49+PPCL_Spot!Q49+GT_NG!Q49+GT_Spot!Q49+Bawana_NG!Q49+Bawana_RLNG!Q49+Bawana_Spot!Q49</f>
        <v>117.56326069819777</v>
      </c>
      <c r="G49" s="195">
        <f t="shared" si="1"/>
        <v>-0.11326069819776308</v>
      </c>
      <c r="H49" s="194">
        <f>PPCL_NG!K49+PPCL_Spot!K49+GT_NG!K49+GT_Spot!K49+Bawana_NG!K49+Bawana_RLNG!K49+Bawana_Spot!K49</f>
        <v>14.83</v>
      </c>
      <c r="I49" s="194">
        <f>PPCL_NG!R49+PPCL_Spot!R49+GT_NG!R49+GT_Spot!R49+Bawana_NG!R49+Bawana_RLNG!R49+Bawana_Spot!R49</f>
        <v>14.830607473477937</v>
      </c>
      <c r="J49" s="195">
        <f t="shared" si="2"/>
        <v>-6.0747347793643769E-4</v>
      </c>
      <c r="K49" s="194">
        <f>PPCL_NG!L49+PPCL_Spot!L49+GT_NG!L49+GT_Spot!L49+Bawana_NG!L49+Bawana_RLNG!L49+Bawana_Spot!L49</f>
        <v>69.64</v>
      </c>
      <c r="L49" s="194">
        <f>PPCL_NG!S49+PPCL_Spot!S49+GT_NG!S49+GT_Spot!S49+Bawana_NG!S49+Bawana_RLNG!S49+Bawana_Spot!S49</f>
        <v>69.672039780990843</v>
      </c>
      <c r="M49" s="195">
        <f t="shared" si="3"/>
        <v>-3.2039780990842814E-2</v>
      </c>
      <c r="N49" s="194">
        <f>PPCL_NG!M49+PPCL_Spot!M49+GT_NG!M49+GT_Spot!M49+Bawana_NG!M49+Bawana_RLNG!M49+Bawana_Spot!M49</f>
        <v>138.65</v>
      </c>
      <c r="O49" s="194">
        <f>PPCL_NG!T49+PPCL_Spot!T49+GT_NG!T49+GT_Spot!T49+Bawana_NG!T49+Bawana_RLNG!T49+Bawana_Spot!T49</f>
        <v>138.79749575653352</v>
      </c>
      <c r="P49" s="195">
        <f t="shared" si="4"/>
        <v>-0.14749575653351599</v>
      </c>
      <c r="Q49" s="195">
        <f t="shared" si="5"/>
        <v>-0.49999999999995204</v>
      </c>
    </row>
    <row r="50" spans="1:17">
      <c r="A50" s="34" t="s">
        <v>92</v>
      </c>
      <c r="B50" s="194">
        <f>PPCL_NG!I50+PPCL_Spot!I50+GT_NG!I50+GT_Spot!I50+Bawana_NG!I50+Bawana_RLNG!I50+Bawana_Spot!I50</f>
        <v>283.19</v>
      </c>
      <c r="C50" s="194">
        <f>PPCL_NG!P50+PPCL_Spot!P50+GT_NG!P50+GT_Spot!P50+Bawana_NG!P50+Bawana_RLNG!P50+Bawana_Spot!P50</f>
        <v>283.39659629079989</v>
      </c>
      <c r="D50" s="195">
        <f t="shared" si="0"/>
        <v>-0.20659629079989372</v>
      </c>
      <c r="E50" s="194">
        <f>PPCL_NG!J50+PPCL_Spot!J50+GT_NG!J50+GT_Spot!J50+Bawana_NG!J50+Bawana_RLNG!J50+Bawana_Spot!J50</f>
        <v>117.45</v>
      </c>
      <c r="F50" s="194">
        <f>PPCL_NG!Q50+PPCL_Spot!Q50+GT_NG!Q50+GT_Spot!Q50+Bawana_NG!Q50+Bawana_RLNG!Q50+Bawana_Spot!Q50</f>
        <v>117.56326069819777</v>
      </c>
      <c r="G50" s="195">
        <f t="shared" si="1"/>
        <v>-0.11326069819776308</v>
      </c>
      <c r="H50" s="194">
        <f>PPCL_NG!K50+PPCL_Spot!K50+GT_NG!K50+GT_Spot!K50+Bawana_NG!K50+Bawana_RLNG!K50+Bawana_Spot!K50</f>
        <v>14.83</v>
      </c>
      <c r="I50" s="194">
        <f>PPCL_NG!R50+PPCL_Spot!R50+GT_NG!R50+GT_Spot!R50+Bawana_NG!R50+Bawana_RLNG!R50+Bawana_Spot!R50</f>
        <v>14.830607473477937</v>
      </c>
      <c r="J50" s="195">
        <f t="shared" si="2"/>
        <v>-6.0747347793643769E-4</v>
      </c>
      <c r="K50" s="194">
        <f>PPCL_NG!L50+PPCL_Spot!L50+GT_NG!L50+GT_Spot!L50+Bawana_NG!L50+Bawana_RLNG!L50+Bawana_Spot!L50</f>
        <v>69.64</v>
      </c>
      <c r="L50" s="194">
        <f>PPCL_NG!S50+PPCL_Spot!S50+GT_NG!S50+GT_Spot!S50+Bawana_NG!S50+Bawana_RLNG!S50+Bawana_Spot!S50</f>
        <v>69.672039780990843</v>
      </c>
      <c r="M50" s="195">
        <f t="shared" si="3"/>
        <v>-3.2039780990842814E-2</v>
      </c>
      <c r="N50" s="194">
        <f>PPCL_NG!M50+PPCL_Spot!M50+GT_NG!M50+GT_Spot!M50+Bawana_NG!M50+Bawana_RLNG!M50+Bawana_Spot!M50</f>
        <v>138.65</v>
      </c>
      <c r="O50" s="194">
        <f>PPCL_NG!T50+PPCL_Spot!T50+GT_NG!T50+GT_Spot!T50+Bawana_NG!T50+Bawana_RLNG!T50+Bawana_Spot!T50</f>
        <v>138.79749575653352</v>
      </c>
      <c r="P50" s="195">
        <f t="shared" si="4"/>
        <v>-0.14749575653351599</v>
      </c>
      <c r="Q50" s="195">
        <f t="shared" si="5"/>
        <v>-0.49999999999995204</v>
      </c>
    </row>
    <row r="51" spans="1:17">
      <c r="A51" s="34" t="s">
        <v>93</v>
      </c>
      <c r="B51" s="194">
        <f>PPCL_NG!I51+PPCL_Spot!I51+GT_NG!I51+GT_Spot!I51+Bawana_NG!I51+Bawana_RLNG!I51+Bawana_Spot!I51</f>
        <v>282</v>
      </c>
      <c r="C51" s="194">
        <f>PPCL_NG!P51+PPCL_Spot!P51+GT_NG!P51+GT_Spot!P51+Bawana_NG!P51+Bawana_RLNG!P51+Bawana_Spot!P51</f>
        <v>282.1991225255951</v>
      </c>
      <c r="D51" s="195">
        <f t="shared" si="0"/>
        <v>-0.1991225255951008</v>
      </c>
      <c r="E51" s="194">
        <f>PPCL_NG!J51+PPCL_Spot!J51+GT_NG!J51+GT_Spot!J51+Bawana_NG!J51+Bawana_RLNG!J51+Bawana_Spot!J51</f>
        <v>116.77000000000001</v>
      </c>
      <c r="F51" s="194">
        <f>PPCL_NG!Q51+PPCL_Spot!Q51+GT_NG!Q51+GT_Spot!Q51+Bawana_NG!Q51+Bawana_RLNG!Q51+Bawana_Spot!Q51</f>
        <v>116.87966488014582</v>
      </c>
      <c r="G51" s="195">
        <f t="shared" si="1"/>
        <v>-0.10966488014581444</v>
      </c>
      <c r="H51" s="194">
        <f>PPCL_NG!K51+PPCL_Spot!K51+GT_NG!K51+GT_Spot!K51+Bawana_NG!K51+Bawana_RLNG!K51+Bawana_Spot!K51</f>
        <v>14.58</v>
      </c>
      <c r="I51" s="194">
        <f>PPCL_NG!R51+PPCL_Spot!R51+GT_NG!R51+GT_Spot!R51+Bawana_NG!R51+Bawana_RLNG!R51+Bawana_Spot!R51</f>
        <v>14.579798821867787</v>
      </c>
      <c r="J51" s="195">
        <f t="shared" si="2"/>
        <v>2.0117813221354197E-4</v>
      </c>
      <c r="K51" s="194">
        <f>PPCL_NG!L51+PPCL_Spot!L51+GT_NG!L51+GT_Spot!L51+Bawana_NG!L51+Bawana_RLNG!L51+Bawana_Spot!L51</f>
        <v>68.009999999999991</v>
      </c>
      <c r="L51" s="194">
        <f>PPCL_NG!S51+PPCL_Spot!S51+GT_NG!S51+GT_Spot!S51+Bawana_NG!S51+Bawana_RLNG!S51+Bawana_Spot!S51</f>
        <v>68.038249201470791</v>
      </c>
      <c r="M51" s="195">
        <f t="shared" si="3"/>
        <v>-2.824920147079979E-2</v>
      </c>
      <c r="N51" s="194">
        <f>PPCL_NG!M51+PPCL_Spot!M51+GT_NG!M51+GT_Spot!M51+Bawana_NG!M51+Bawana_RLNG!M51+Bawana_Spot!M51</f>
        <v>138.04</v>
      </c>
      <c r="O51" s="194">
        <f>PPCL_NG!T51+PPCL_Spot!T51+GT_NG!T51+GT_Spot!T51+Bawana_NG!T51+Bawana_RLNG!T51+Bawana_Spot!T51</f>
        <v>138.18316457092047</v>
      </c>
      <c r="P51" s="195">
        <f t="shared" si="4"/>
        <v>-0.14316457092047585</v>
      </c>
      <c r="Q51" s="195">
        <f t="shared" si="5"/>
        <v>-0.47999999999997733</v>
      </c>
    </row>
    <row r="52" spans="1:17">
      <c r="A52" s="34" t="s">
        <v>94</v>
      </c>
      <c r="B52" s="194">
        <f>PPCL_NG!I52+PPCL_Spot!I52+GT_NG!I52+GT_Spot!I52+Bawana_NG!I52+Bawana_RLNG!I52+Bawana_Spot!I52</f>
        <v>282</v>
      </c>
      <c r="C52" s="194">
        <f>PPCL_NG!P52+PPCL_Spot!P52+GT_NG!P52+GT_Spot!P52+Bawana_NG!P52+Bawana_RLNG!P52+Bawana_Spot!P52</f>
        <v>282.1991225255951</v>
      </c>
      <c r="D52" s="195">
        <f t="shared" si="0"/>
        <v>-0.1991225255951008</v>
      </c>
      <c r="E52" s="194">
        <f>PPCL_NG!J52+PPCL_Spot!J52+GT_NG!J52+GT_Spot!J52+Bawana_NG!J52+Bawana_RLNG!J52+Bawana_Spot!J52</f>
        <v>116.77000000000001</v>
      </c>
      <c r="F52" s="194">
        <f>PPCL_NG!Q52+PPCL_Spot!Q52+GT_NG!Q52+GT_Spot!Q52+Bawana_NG!Q52+Bawana_RLNG!Q52+Bawana_Spot!Q52</f>
        <v>116.87966488014582</v>
      </c>
      <c r="G52" s="195">
        <f t="shared" si="1"/>
        <v>-0.10966488014581444</v>
      </c>
      <c r="H52" s="194">
        <f>PPCL_NG!K52+PPCL_Spot!K52+GT_NG!K52+GT_Spot!K52+Bawana_NG!K52+Bawana_RLNG!K52+Bawana_Spot!K52</f>
        <v>14.58</v>
      </c>
      <c r="I52" s="194">
        <f>PPCL_NG!R52+PPCL_Spot!R52+GT_NG!R52+GT_Spot!R52+Bawana_NG!R52+Bawana_RLNG!R52+Bawana_Spot!R52</f>
        <v>14.579798821867787</v>
      </c>
      <c r="J52" s="195">
        <f t="shared" si="2"/>
        <v>2.0117813221354197E-4</v>
      </c>
      <c r="K52" s="194">
        <f>PPCL_NG!L52+PPCL_Spot!L52+GT_NG!L52+GT_Spot!L52+Bawana_NG!L52+Bawana_RLNG!L52+Bawana_Spot!L52</f>
        <v>68.009999999999991</v>
      </c>
      <c r="L52" s="194">
        <f>PPCL_NG!S52+PPCL_Spot!S52+GT_NG!S52+GT_Spot!S52+Bawana_NG!S52+Bawana_RLNG!S52+Bawana_Spot!S52</f>
        <v>68.038249201470791</v>
      </c>
      <c r="M52" s="195">
        <f t="shared" si="3"/>
        <v>-2.824920147079979E-2</v>
      </c>
      <c r="N52" s="194">
        <f>PPCL_NG!M52+PPCL_Spot!M52+GT_NG!M52+GT_Spot!M52+Bawana_NG!M52+Bawana_RLNG!M52+Bawana_Spot!M52</f>
        <v>138.04</v>
      </c>
      <c r="O52" s="194">
        <f>PPCL_NG!T52+PPCL_Spot!T52+GT_NG!T52+GT_Spot!T52+Bawana_NG!T52+Bawana_RLNG!T52+Bawana_Spot!T52</f>
        <v>138.18316457092047</v>
      </c>
      <c r="P52" s="195">
        <f t="shared" si="4"/>
        <v>-0.14316457092047585</v>
      </c>
      <c r="Q52" s="195">
        <f t="shared" si="5"/>
        <v>-0.47999999999997733</v>
      </c>
    </row>
    <row r="53" spans="1:17">
      <c r="A53" s="34" t="s">
        <v>95</v>
      </c>
      <c r="B53" s="194">
        <f>PPCL_NG!I53+PPCL_Spot!I53+GT_NG!I53+GT_Spot!I53+Bawana_NG!I53+Bawana_RLNG!I53+Bawana_Spot!I53</f>
        <v>267.39999999999998</v>
      </c>
      <c r="C53" s="194">
        <f>PPCL_NG!P53+PPCL_Spot!P53+GT_NG!P53+GT_Spot!P53+Bawana_NG!P53+Bawana_RLNG!P53+Bawana_Spot!P53</f>
        <v>267.22924291294913</v>
      </c>
      <c r="D53" s="195">
        <f t="shared" si="0"/>
        <v>0.1707570870508448</v>
      </c>
      <c r="E53" s="194">
        <f>PPCL_NG!J53+PPCL_Spot!J53+GT_NG!J53+GT_Spot!J53+Bawana_NG!J53+Bawana_RLNG!J53+Bawana_Spot!J53</f>
        <v>108.77000000000001</v>
      </c>
      <c r="F53" s="194">
        <f>PPCL_NG!Q53+PPCL_Spot!Q53+GT_NG!Q53+GT_Spot!Q53+Bawana_NG!Q53+Bawana_RLNG!Q53+Bawana_Spot!Q53</f>
        <v>108.67705577732612</v>
      </c>
      <c r="G53" s="195">
        <f t="shared" si="1"/>
        <v>9.2944222673892796E-2</v>
      </c>
      <c r="H53" s="194">
        <f>PPCL_NG!K53+PPCL_Spot!K53+GT_NG!K53+GT_Spot!K53+Bawana_NG!K53+Bawana_RLNG!K53+Bawana_Spot!K53</f>
        <v>14.58</v>
      </c>
      <c r="I53" s="194">
        <f>PPCL_NG!R53+PPCL_Spot!R53+GT_NG!R53+GT_Spot!R53+Bawana_NG!R53+Bawana_RLNG!R53+Bawana_Spot!R53</f>
        <v>14.579798821867787</v>
      </c>
      <c r="J53" s="195">
        <f t="shared" si="2"/>
        <v>2.0117813221354197E-4</v>
      </c>
      <c r="K53" s="194">
        <f>PPCL_NG!L53+PPCL_Spot!L53+GT_NG!L53+GT_Spot!L53+Bawana_NG!L53+Bawana_RLNG!L53+Bawana_Spot!L53</f>
        <v>65.929999999999993</v>
      </c>
      <c r="L53" s="194">
        <f>PPCL_NG!S53+PPCL_Spot!S53+GT_NG!S53+GT_Spot!S53+Bawana_NG!S53+Bawana_RLNG!S53+Bawana_Spot!S53</f>
        <v>65.909420434737669</v>
      </c>
      <c r="M53" s="195">
        <f t="shared" si="3"/>
        <v>2.057956526232374E-2</v>
      </c>
      <c r="N53" s="194">
        <f>PPCL_NG!M53+PPCL_Spot!M53+GT_NG!M53+GT_Spot!M53+Bawana_NG!M53+Bawana_RLNG!M53+Bawana_Spot!M53</f>
        <v>127.61</v>
      </c>
      <c r="O53" s="194">
        <f>PPCL_NG!T53+PPCL_Spot!T53+GT_NG!T53+GT_Spot!T53+Bawana_NG!T53+Bawana_RLNG!T53+Bawana_Spot!T53</f>
        <v>127.48892205311928</v>
      </c>
      <c r="P53" s="195">
        <f t="shared" si="4"/>
        <v>0.12107794688071749</v>
      </c>
      <c r="Q53" s="195">
        <f t="shared" si="5"/>
        <v>0.40555999999999237</v>
      </c>
    </row>
    <row r="54" spans="1:17">
      <c r="A54" s="34" t="s">
        <v>96</v>
      </c>
      <c r="B54" s="194">
        <f>PPCL_NG!I54+PPCL_Spot!I54+GT_NG!I54+GT_Spot!I54+Bawana_NG!I54+Bawana_RLNG!I54+Bawana_Spot!I54</f>
        <v>267.39999999999998</v>
      </c>
      <c r="C54" s="194">
        <f>PPCL_NG!P54+PPCL_Spot!P54+GT_NG!P54+GT_Spot!P54+Bawana_NG!P54+Bawana_RLNG!P54+Bawana_Spot!P54</f>
        <v>267.22924291294913</v>
      </c>
      <c r="D54" s="195">
        <f t="shared" si="0"/>
        <v>0.1707570870508448</v>
      </c>
      <c r="E54" s="194">
        <f>PPCL_NG!J54+PPCL_Spot!J54+GT_NG!J54+GT_Spot!J54+Bawana_NG!J54+Bawana_RLNG!J54+Bawana_Spot!J54</f>
        <v>108.77000000000001</v>
      </c>
      <c r="F54" s="194">
        <f>PPCL_NG!Q54+PPCL_Spot!Q54+GT_NG!Q54+GT_Spot!Q54+Bawana_NG!Q54+Bawana_RLNG!Q54+Bawana_Spot!Q54</f>
        <v>108.67705577732612</v>
      </c>
      <c r="G54" s="195">
        <f t="shared" si="1"/>
        <v>9.2944222673892796E-2</v>
      </c>
      <c r="H54" s="194">
        <f>PPCL_NG!K54+PPCL_Spot!K54+GT_NG!K54+GT_Spot!K54+Bawana_NG!K54+Bawana_RLNG!K54+Bawana_Spot!K54</f>
        <v>14.58</v>
      </c>
      <c r="I54" s="194">
        <f>PPCL_NG!R54+PPCL_Spot!R54+GT_NG!R54+GT_Spot!R54+Bawana_NG!R54+Bawana_RLNG!R54+Bawana_Spot!R54</f>
        <v>14.579798821867787</v>
      </c>
      <c r="J54" s="195">
        <f t="shared" si="2"/>
        <v>2.0117813221354197E-4</v>
      </c>
      <c r="K54" s="194">
        <f>PPCL_NG!L54+PPCL_Spot!L54+GT_NG!L54+GT_Spot!L54+Bawana_NG!L54+Bawana_RLNG!L54+Bawana_Spot!L54</f>
        <v>65.929999999999993</v>
      </c>
      <c r="L54" s="194">
        <f>PPCL_NG!S54+PPCL_Spot!S54+GT_NG!S54+GT_Spot!S54+Bawana_NG!S54+Bawana_RLNG!S54+Bawana_Spot!S54</f>
        <v>65.909420434737669</v>
      </c>
      <c r="M54" s="195">
        <f t="shared" si="3"/>
        <v>2.057956526232374E-2</v>
      </c>
      <c r="N54" s="194">
        <f>PPCL_NG!M54+PPCL_Spot!M54+GT_NG!M54+GT_Spot!M54+Bawana_NG!M54+Bawana_RLNG!M54+Bawana_Spot!M54</f>
        <v>127.61</v>
      </c>
      <c r="O54" s="194">
        <f>PPCL_NG!T54+PPCL_Spot!T54+GT_NG!T54+GT_Spot!T54+Bawana_NG!T54+Bawana_RLNG!T54+Bawana_Spot!T54</f>
        <v>127.48892205311928</v>
      </c>
      <c r="P54" s="195">
        <f t="shared" si="4"/>
        <v>0.12107794688071749</v>
      </c>
      <c r="Q54" s="195">
        <f t="shared" si="5"/>
        <v>0.40555999999999237</v>
      </c>
    </row>
    <row r="55" spans="1:17">
      <c r="A55" s="34" t="s">
        <v>97</v>
      </c>
      <c r="B55" s="194">
        <f>PPCL_NG!I55+PPCL_Spot!I55+GT_NG!I55+GT_Spot!I55+Bawana_NG!I55+Bawana_RLNG!I55+Bawana_Spot!I55</f>
        <v>279.86</v>
      </c>
      <c r="C55" s="194">
        <f>PPCL_NG!P55+PPCL_Spot!P55+GT_NG!P55+GT_Spot!P55+Bawana_NG!P55+Bawana_RLNG!P55+Bawana_Spot!P55</f>
        <v>279.66581927804123</v>
      </c>
      <c r="D55" s="195">
        <f t="shared" si="0"/>
        <v>0.19418072195878722</v>
      </c>
      <c r="E55" s="194">
        <f>PPCL_NG!J55+PPCL_Spot!J55+GT_NG!J55+GT_Spot!J55+Bawana_NG!J55+Bawana_RLNG!J55+Bawana_Spot!J55</f>
        <v>111.9</v>
      </c>
      <c r="F55" s="194">
        <f>PPCL_NG!Q55+PPCL_Spot!Q55+GT_NG!Q55+GT_Spot!Q55+Bawana_NG!Q55+Bawana_RLNG!Q55+Bawana_Spot!Q55</f>
        <v>111.85040168605309</v>
      </c>
      <c r="G55" s="195">
        <f t="shared" si="1"/>
        <v>4.9598313946916051E-2</v>
      </c>
      <c r="H55" s="194">
        <f>PPCL_NG!K55+PPCL_Spot!K55+GT_NG!K55+GT_Spot!K55+Bawana_NG!K55+Bawana_RLNG!K55+Bawana_Spot!K55</f>
        <v>17.71</v>
      </c>
      <c r="I55" s="194">
        <f>PPCL_NG!R55+PPCL_Spot!R55+GT_NG!R55+GT_Spot!R55+Bawana_NG!R55+Bawana_RLNG!R55+Bawana_Spot!R55</f>
        <v>17.662184730594767</v>
      </c>
      <c r="J55" s="195">
        <f t="shared" si="2"/>
        <v>4.7815269405234062E-2</v>
      </c>
      <c r="K55" s="194">
        <f>PPCL_NG!L55+PPCL_Spot!L55+GT_NG!L55+GT_Spot!L55+Bawana_NG!L55+Bawana_RLNG!L55+Bawana_Spot!L55</f>
        <v>69.06</v>
      </c>
      <c r="L55" s="194">
        <f>PPCL_NG!S55+PPCL_Spot!S55+GT_NG!S55+GT_Spot!S55+Bawana_NG!S55+Bawana_RLNG!S55+Bawana_Spot!S55</f>
        <v>69.011606343464649</v>
      </c>
      <c r="M55" s="195">
        <f t="shared" si="3"/>
        <v>4.8393656535353102E-2</v>
      </c>
      <c r="N55" s="194">
        <f>PPCL_NG!M55+PPCL_Spot!M55+GT_NG!M55+GT_Spot!M55+Bawana_NG!M55+Bawana_RLNG!M55+Bawana_Spot!M55</f>
        <v>130.74</v>
      </c>
      <c r="O55" s="194">
        <f>PPCL_NG!T55+PPCL_Spot!T55+GT_NG!T55+GT_Spot!T55+Bawana_NG!T55+Bawana_RLNG!T55+Bawana_Spot!T55</f>
        <v>130.68998796184627</v>
      </c>
      <c r="P55" s="195">
        <f t="shared" si="4"/>
        <v>5.0012038153738558E-2</v>
      </c>
      <c r="Q55" s="195">
        <f t="shared" si="5"/>
        <v>0.39000000000002899</v>
      </c>
    </row>
    <row r="56" spans="1:17">
      <c r="A56" s="34" t="s">
        <v>98</v>
      </c>
      <c r="B56" s="194">
        <f>PPCL_NG!I56+PPCL_Spot!I56+GT_NG!I56+GT_Spot!I56+Bawana_NG!I56+Bawana_RLNG!I56+Bawana_Spot!I56</f>
        <v>279.86</v>
      </c>
      <c r="C56" s="194">
        <f>PPCL_NG!P56+PPCL_Spot!P56+GT_NG!P56+GT_Spot!P56+Bawana_NG!P56+Bawana_RLNG!P56+Bawana_Spot!P56</f>
        <v>279.66581927804123</v>
      </c>
      <c r="D56" s="195">
        <f t="shared" si="0"/>
        <v>0.19418072195878722</v>
      </c>
      <c r="E56" s="194">
        <f>PPCL_NG!J56+PPCL_Spot!J56+GT_NG!J56+GT_Spot!J56+Bawana_NG!J56+Bawana_RLNG!J56+Bawana_Spot!J56</f>
        <v>111.9</v>
      </c>
      <c r="F56" s="194">
        <f>PPCL_NG!Q56+PPCL_Spot!Q56+GT_NG!Q56+GT_Spot!Q56+Bawana_NG!Q56+Bawana_RLNG!Q56+Bawana_Spot!Q56</f>
        <v>111.85040168605309</v>
      </c>
      <c r="G56" s="195">
        <f t="shared" si="1"/>
        <v>4.9598313946916051E-2</v>
      </c>
      <c r="H56" s="194">
        <f>PPCL_NG!K56+PPCL_Spot!K56+GT_NG!K56+GT_Spot!K56+Bawana_NG!K56+Bawana_RLNG!K56+Bawana_Spot!K56</f>
        <v>17.71</v>
      </c>
      <c r="I56" s="194">
        <f>PPCL_NG!R56+PPCL_Spot!R56+GT_NG!R56+GT_Spot!R56+Bawana_NG!R56+Bawana_RLNG!R56+Bawana_Spot!R56</f>
        <v>17.662184730594767</v>
      </c>
      <c r="J56" s="195">
        <f t="shared" si="2"/>
        <v>4.7815269405234062E-2</v>
      </c>
      <c r="K56" s="194">
        <f>PPCL_NG!L56+PPCL_Spot!L56+GT_NG!L56+GT_Spot!L56+Bawana_NG!L56+Bawana_RLNG!L56+Bawana_Spot!L56</f>
        <v>69.06</v>
      </c>
      <c r="L56" s="194">
        <f>PPCL_NG!S56+PPCL_Spot!S56+GT_NG!S56+GT_Spot!S56+Bawana_NG!S56+Bawana_RLNG!S56+Bawana_Spot!S56</f>
        <v>69.011606343464649</v>
      </c>
      <c r="M56" s="195">
        <f t="shared" si="3"/>
        <v>4.8393656535353102E-2</v>
      </c>
      <c r="N56" s="194">
        <f>PPCL_NG!M56+PPCL_Spot!M56+GT_NG!M56+GT_Spot!M56+Bawana_NG!M56+Bawana_RLNG!M56+Bawana_Spot!M56</f>
        <v>130.74</v>
      </c>
      <c r="O56" s="194">
        <f>PPCL_NG!T56+PPCL_Spot!T56+GT_NG!T56+GT_Spot!T56+Bawana_NG!T56+Bawana_RLNG!T56+Bawana_Spot!T56</f>
        <v>130.68998796184627</v>
      </c>
      <c r="P56" s="195">
        <f t="shared" si="4"/>
        <v>5.0012038153738558E-2</v>
      </c>
      <c r="Q56" s="195">
        <f t="shared" si="5"/>
        <v>0.39000000000002899</v>
      </c>
    </row>
    <row r="57" spans="1:17">
      <c r="A57" s="34" t="s">
        <v>99</v>
      </c>
      <c r="B57" s="194">
        <f>PPCL_NG!I57+PPCL_Spot!I57+GT_NG!I57+GT_Spot!I57+Bawana_NG!I57+Bawana_RLNG!I57+Bawana_Spot!I57</f>
        <v>279.86</v>
      </c>
      <c r="C57" s="194">
        <f>PPCL_NG!P57+PPCL_Spot!P57+GT_NG!P57+GT_Spot!P57+Bawana_NG!P57+Bawana_RLNG!P57+Bawana_Spot!P57</f>
        <v>279.66581927804123</v>
      </c>
      <c r="D57" s="195">
        <f t="shared" si="0"/>
        <v>0.19418072195878722</v>
      </c>
      <c r="E57" s="194">
        <f>PPCL_NG!J57+PPCL_Spot!J57+GT_NG!J57+GT_Spot!J57+Bawana_NG!J57+Bawana_RLNG!J57+Bawana_Spot!J57</f>
        <v>111.9</v>
      </c>
      <c r="F57" s="194">
        <f>PPCL_NG!Q57+PPCL_Spot!Q57+GT_NG!Q57+GT_Spot!Q57+Bawana_NG!Q57+Bawana_RLNG!Q57+Bawana_Spot!Q57</f>
        <v>111.85040168605309</v>
      </c>
      <c r="G57" s="195">
        <f t="shared" si="1"/>
        <v>4.9598313946916051E-2</v>
      </c>
      <c r="H57" s="194">
        <f>PPCL_NG!K57+PPCL_Spot!K57+GT_NG!K57+GT_Spot!K57+Bawana_NG!K57+Bawana_RLNG!K57+Bawana_Spot!K57</f>
        <v>17.71</v>
      </c>
      <c r="I57" s="194">
        <f>PPCL_NG!R57+PPCL_Spot!R57+GT_NG!R57+GT_Spot!R57+Bawana_NG!R57+Bawana_RLNG!R57+Bawana_Spot!R57</f>
        <v>17.662184730594767</v>
      </c>
      <c r="J57" s="195">
        <f t="shared" si="2"/>
        <v>4.7815269405234062E-2</v>
      </c>
      <c r="K57" s="194">
        <f>PPCL_NG!L57+PPCL_Spot!L57+GT_NG!L57+GT_Spot!L57+Bawana_NG!L57+Bawana_RLNG!L57+Bawana_Spot!L57</f>
        <v>69.06</v>
      </c>
      <c r="L57" s="194">
        <f>PPCL_NG!S57+PPCL_Spot!S57+GT_NG!S57+GT_Spot!S57+Bawana_NG!S57+Bawana_RLNG!S57+Bawana_Spot!S57</f>
        <v>69.011606343464649</v>
      </c>
      <c r="M57" s="195">
        <f t="shared" si="3"/>
        <v>4.8393656535353102E-2</v>
      </c>
      <c r="N57" s="194">
        <f>PPCL_NG!M57+PPCL_Spot!M57+GT_NG!M57+GT_Spot!M57+Bawana_NG!M57+Bawana_RLNG!M57+Bawana_Spot!M57</f>
        <v>130.74</v>
      </c>
      <c r="O57" s="194">
        <f>PPCL_NG!T57+PPCL_Spot!T57+GT_NG!T57+GT_Spot!T57+Bawana_NG!T57+Bawana_RLNG!T57+Bawana_Spot!T57</f>
        <v>130.68998796184627</v>
      </c>
      <c r="P57" s="195">
        <f t="shared" si="4"/>
        <v>5.0012038153738558E-2</v>
      </c>
      <c r="Q57" s="195">
        <f t="shared" si="5"/>
        <v>0.39000000000002899</v>
      </c>
    </row>
    <row r="58" spans="1:17">
      <c r="A58" s="34" t="s">
        <v>100</v>
      </c>
      <c r="B58" s="194">
        <f>PPCL_NG!I58+PPCL_Spot!I58+GT_NG!I58+GT_Spot!I58+Bawana_NG!I58+Bawana_RLNG!I58+Bawana_Spot!I58</f>
        <v>279.86</v>
      </c>
      <c r="C58" s="194">
        <f>PPCL_NG!P58+PPCL_Spot!P58+GT_NG!P58+GT_Spot!P58+Bawana_NG!P58+Bawana_RLNG!P58+Bawana_Spot!P58</f>
        <v>279.66581927804123</v>
      </c>
      <c r="D58" s="195">
        <f t="shared" si="0"/>
        <v>0.19418072195878722</v>
      </c>
      <c r="E58" s="194">
        <f>PPCL_NG!J58+PPCL_Spot!J58+GT_NG!J58+GT_Spot!J58+Bawana_NG!J58+Bawana_RLNG!J58+Bawana_Spot!J58</f>
        <v>111.9</v>
      </c>
      <c r="F58" s="194">
        <f>PPCL_NG!Q58+PPCL_Spot!Q58+GT_NG!Q58+GT_Spot!Q58+Bawana_NG!Q58+Bawana_RLNG!Q58+Bawana_Spot!Q58</f>
        <v>111.85040168605309</v>
      </c>
      <c r="G58" s="195">
        <f t="shared" si="1"/>
        <v>4.9598313946916051E-2</v>
      </c>
      <c r="H58" s="194">
        <f>PPCL_NG!K58+PPCL_Spot!K58+GT_NG!K58+GT_Spot!K58+Bawana_NG!K58+Bawana_RLNG!K58+Bawana_Spot!K58</f>
        <v>17.71</v>
      </c>
      <c r="I58" s="194">
        <f>PPCL_NG!R58+PPCL_Spot!R58+GT_NG!R58+GT_Spot!R58+Bawana_NG!R58+Bawana_RLNG!R58+Bawana_Spot!R58</f>
        <v>17.662184730594767</v>
      </c>
      <c r="J58" s="195">
        <f t="shared" si="2"/>
        <v>4.7815269405234062E-2</v>
      </c>
      <c r="K58" s="194">
        <f>PPCL_NG!L58+PPCL_Spot!L58+GT_NG!L58+GT_Spot!L58+Bawana_NG!L58+Bawana_RLNG!L58+Bawana_Spot!L58</f>
        <v>69.06</v>
      </c>
      <c r="L58" s="194">
        <f>PPCL_NG!S58+PPCL_Spot!S58+GT_NG!S58+GT_Spot!S58+Bawana_NG!S58+Bawana_RLNG!S58+Bawana_Spot!S58</f>
        <v>69.011606343464649</v>
      </c>
      <c r="M58" s="195">
        <f t="shared" si="3"/>
        <v>4.8393656535353102E-2</v>
      </c>
      <c r="N58" s="194">
        <f>PPCL_NG!M58+PPCL_Spot!M58+GT_NG!M58+GT_Spot!M58+Bawana_NG!M58+Bawana_RLNG!M58+Bawana_Spot!M58</f>
        <v>130.74</v>
      </c>
      <c r="O58" s="194">
        <f>PPCL_NG!T58+PPCL_Spot!T58+GT_NG!T58+GT_Spot!T58+Bawana_NG!T58+Bawana_RLNG!T58+Bawana_Spot!T58</f>
        <v>130.68998796184627</v>
      </c>
      <c r="P58" s="195">
        <f t="shared" si="4"/>
        <v>5.0012038153738558E-2</v>
      </c>
      <c r="Q58" s="195">
        <f t="shared" si="5"/>
        <v>0.39000000000002899</v>
      </c>
    </row>
    <row r="59" spans="1:17">
      <c r="A59" s="34" t="s">
        <v>101</v>
      </c>
      <c r="B59" s="194">
        <f>PPCL_NG!I59+PPCL_Spot!I59+GT_NG!I59+GT_Spot!I59+Bawana_NG!I59+Bawana_RLNG!I59+Bawana_Spot!I59</f>
        <v>279.86</v>
      </c>
      <c r="C59" s="194">
        <f>PPCL_NG!P59+PPCL_Spot!P59+GT_NG!P59+GT_Spot!P59+Bawana_NG!P59+Bawana_RLNG!P59+Bawana_Spot!P59</f>
        <v>279.66581927804123</v>
      </c>
      <c r="D59" s="195">
        <f t="shared" si="0"/>
        <v>0.19418072195878722</v>
      </c>
      <c r="E59" s="194">
        <f>PPCL_NG!J59+PPCL_Spot!J59+GT_NG!J59+GT_Spot!J59+Bawana_NG!J59+Bawana_RLNG!J59+Bawana_Spot!J59</f>
        <v>111.9</v>
      </c>
      <c r="F59" s="194">
        <f>PPCL_NG!Q59+PPCL_Spot!Q59+GT_NG!Q59+GT_Spot!Q59+Bawana_NG!Q59+Bawana_RLNG!Q59+Bawana_Spot!Q59</f>
        <v>111.85040168605309</v>
      </c>
      <c r="G59" s="195">
        <f t="shared" si="1"/>
        <v>4.9598313946916051E-2</v>
      </c>
      <c r="H59" s="194">
        <f>PPCL_NG!K59+PPCL_Spot!K59+GT_NG!K59+GT_Spot!K59+Bawana_NG!K59+Bawana_RLNG!K59+Bawana_Spot!K59</f>
        <v>17.71</v>
      </c>
      <c r="I59" s="194">
        <f>PPCL_NG!R59+PPCL_Spot!R59+GT_NG!R59+GT_Spot!R59+Bawana_NG!R59+Bawana_RLNG!R59+Bawana_Spot!R59</f>
        <v>17.662184730594767</v>
      </c>
      <c r="J59" s="195">
        <f t="shared" si="2"/>
        <v>4.7815269405234062E-2</v>
      </c>
      <c r="K59" s="194">
        <f>PPCL_NG!L59+PPCL_Spot!L59+GT_NG!L59+GT_Spot!L59+Bawana_NG!L59+Bawana_RLNG!L59+Bawana_Spot!L59</f>
        <v>69.06</v>
      </c>
      <c r="L59" s="194">
        <f>PPCL_NG!S59+PPCL_Spot!S59+GT_NG!S59+GT_Spot!S59+Bawana_NG!S59+Bawana_RLNG!S59+Bawana_Spot!S59</f>
        <v>69.011606343464649</v>
      </c>
      <c r="M59" s="195">
        <f t="shared" si="3"/>
        <v>4.8393656535353102E-2</v>
      </c>
      <c r="N59" s="194">
        <f>PPCL_NG!M59+PPCL_Spot!M59+GT_NG!M59+GT_Spot!M59+Bawana_NG!M59+Bawana_RLNG!M59+Bawana_Spot!M59</f>
        <v>130.74</v>
      </c>
      <c r="O59" s="194">
        <f>PPCL_NG!T59+PPCL_Spot!T59+GT_NG!T59+GT_Spot!T59+Bawana_NG!T59+Bawana_RLNG!T59+Bawana_Spot!T59</f>
        <v>130.68998796184627</v>
      </c>
      <c r="P59" s="195">
        <f t="shared" si="4"/>
        <v>5.0012038153738558E-2</v>
      </c>
      <c r="Q59" s="195">
        <f t="shared" si="5"/>
        <v>0.39000000000002899</v>
      </c>
    </row>
    <row r="60" spans="1:17">
      <c r="A60" s="34" t="s">
        <v>102</v>
      </c>
      <c r="B60" s="194">
        <f>PPCL_NG!I60+PPCL_Spot!I60+GT_NG!I60+GT_Spot!I60+Bawana_NG!I60+Bawana_RLNG!I60+Bawana_Spot!I60</f>
        <v>279.16000000000003</v>
      </c>
      <c r="C60" s="194">
        <f>PPCL_NG!P60+PPCL_Spot!P60+GT_NG!P60+GT_Spot!P60+Bawana_NG!P60+Bawana_RLNG!P60+Bawana_Spot!P60</f>
        <v>278.96581927804118</v>
      </c>
      <c r="D60" s="195">
        <f t="shared" si="0"/>
        <v>0.19418072195884406</v>
      </c>
      <c r="E60" s="194">
        <f>PPCL_NG!J60+PPCL_Spot!J60+GT_NG!J60+GT_Spot!J60+Bawana_NG!J60+Bawana_RLNG!J60+Bawana_Spot!J60</f>
        <v>111.5</v>
      </c>
      <c r="F60" s="194">
        <f>PPCL_NG!Q60+PPCL_Spot!Q60+GT_NG!Q60+GT_Spot!Q60+Bawana_NG!Q60+Bawana_RLNG!Q60+Bawana_Spot!Q60</f>
        <v>111.45040168605308</v>
      </c>
      <c r="G60" s="195">
        <f t="shared" si="1"/>
        <v>4.9598313946916051E-2</v>
      </c>
      <c r="H60" s="194">
        <f>PPCL_NG!K60+PPCL_Spot!K60+GT_NG!K60+GT_Spot!K60+Bawana_NG!K60+Bawana_RLNG!K60+Bawana_Spot!K60</f>
        <v>17.559999999999999</v>
      </c>
      <c r="I60" s="194">
        <f>PPCL_NG!R60+PPCL_Spot!R60+GT_NG!R60+GT_Spot!R60+Bawana_NG!R60+Bawana_RLNG!R60+Bawana_Spot!R60</f>
        <v>17.512184730594768</v>
      </c>
      <c r="J60" s="195">
        <f t="shared" si="2"/>
        <v>4.7815269405230509E-2</v>
      </c>
      <c r="K60" s="194">
        <f>PPCL_NG!L60+PPCL_Spot!L60+GT_NG!L60+GT_Spot!L60+Bawana_NG!L60+Bawana_RLNG!L60+Bawana_Spot!L60</f>
        <v>68.31</v>
      </c>
      <c r="L60" s="194">
        <f>PPCL_NG!S60+PPCL_Spot!S60+GT_NG!S60+GT_Spot!S60+Bawana_NG!S60+Bawana_RLNG!S60+Bawana_Spot!S60</f>
        <v>68.261606343464649</v>
      </c>
      <c r="M60" s="195">
        <f t="shared" si="3"/>
        <v>4.8393656535353102E-2</v>
      </c>
      <c r="N60" s="194">
        <f>PPCL_NG!M60+PPCL_Spot!M60+GT_NG!M60+GT_Spot!M60+Bawana_NG!M60+Bawana_RLNG!M60+Bawana_Spot!M60</f>
        <v>130.74</v>
      </c>
      <c r="O60" s="194">
        <f>PPCL_NG!T60+PPCL_Spot!T60+GT_NG!T60+GT_Spot!T60+Bawana_NG!T60+Bawana_RLNG!T60+Bawana_Spot!T60</f>
        <v>130.68998796184627</v>
      </c>
      <c r="P60" s="195">
        <f t="shared" si="4"/>
        <v>5.0012038153738558E-2</v>
      </c>
      <c r="Q60" s="195">
        <f t="shared" si="5"/>
        <v>0.39000000000008228</v>
      </c>
    </row>
    <row r="61" spans="1:17">
      <c r="A61" s="34" t="s">
        <v>103</v>
      </c>
      <c r="B61" s="194">
        <f>PPCL_NG!I61+PPCL_Spot!I61+GT_NG!I61+GT_Spot!I61+Bawana_NG!I61+Bawana_RLNG!I61+Bawana_Spot!I61</f>
        <v>292.99</v>
      </c>
      <c r="C61" s="194">
        <f>PPCL_NG!P61+PPCL_Spot!P61+GT_NG!P61+GT_Spot!P61+Bawana_NG!P61+Bawana_RLNG!P61+Bawana_Spot!P61</f>
        <v>293.00907243819074</v>
      </c>
      <c r="D61" s="195">
        <f t="shared" si="0"/>
        <v>-1.907243819073301E-2</v>
      </c>
      <c r="E61" s="194">
        <f>PPCL_NG!J61+PPCL_Spot!J61+GT_NG!J61+GT_Spot!J61+Bawana_NG!J61+Bawana_RLNG!J61+Bawana_Spot!J61</f>
        <v>119.4</v>
      </c>
      <c r="F61" s="194">
        <f>PPCL_NG!Q61+PPCL_Spot!Q61+GT_NG!Q61+GT_Spot!Q61+Bawana_NG!Q61+Bawana_RLNG!Q61+Bawana_Spot!Q61</f>
        <v>119.40966100121719</v>
      </c>
      <c r="G61" s="195">
        <f t="shared" si="1"/>
        <v>-9.6610012171822746E-3</v>
      </c>
      <c r="H61" s="194">
        <f>PPCL_NG!K61+PPCL_Spot!K61+GT_NG!K61+GT_Spot!K61+Bawana_NG!K61+Bawana_RLNG!K61+Bawana_Spot!K61</f>
        <v>17.559999999999999</v>
      </c>
      <c r="I61" s="194">
        <f>PPCL_NG!R61+PPCL_Spot!R61+GT_NG!R61+GT_Spot!R61+Bawana_NG!R61+Bawana_RLNG!R61+Bawana_Spot!R61</f>
        <v>17.559798821867787</v>
      </c>
      <c r="J61" s="195">
        <f t="shared" si="2"/>
        <v>2.0117813221176561E-4</v>
      </c>
      <c r="K61" s="194">
        <f>PPCL_NG!L61+PPCL_Spot!L61+GT_NG!L61+GT_Spot!L61+Bawana_NG!L61+Bawana_RLNG!L61+Bawana_Spot!L61</f>
        <v>70.27</v>
      </c>
      <c r="L61" s="194">
        <f>PPCL_NG!S61+PPCL_Spot!S61+GT_NG!S61+GT_Spot!S61+Bawana_NG!S61+Bawana_RLNG!S61+Bawana_Spot!S61</f>
        <v>70.269220434737676</v>
      </c>
      <c r="M61" s="195">
        <f t="shared" si="3"/>
        <v>7.7956526232014767E-4</v>
      </c>
      <c r="N61" s="194">
        <f>PPCL_NG!M61+PPCL_Spot!M61+GT_NG!M61+GT_Spot!M61+Bawana_NG!M61+Bawana_RLNG!M61+Bawana_Spot!M61</f>
        <v>140.62</v>
      </c>
      <c r="O61" s="194">
        <f>PPCL_NG!T61+PPCL_Spot!T61+GT_NG!T61+GT_Spot!T61+Bawana_NG!T61+Bawana_RLNG!T61+Bawana_Spot!T61</f>
        <v>140.63224730398659</v>
      </c>
      <c r="P61" s="195">
        <f t="shared" si="4"/>
        <v>-1.2247303986583802E-2</v>
      </c>
      <c r="Q61" s="195">
        <f t="shared" si="5"/>
        <v>-3.9999999999967173E-2</v>
      </c>
    </row>
    <row r="62" spans="1:17">
      <c r="A62" s="34" t="s">
        <v>104</v>
      </c>
      <c r="B62" s="194">
        <f>PPCL_NG!I62+PPCL_Spot!I62+GT_NG!I62+GT_Spot!I62+Bawana_NG!I62+Bawana_RLNG!I62+Bawana_Spot!I62</f>
        <v>280.31</v>
      </c>
      <c r="C62" s="194">
        <f>PPCL_NG!P62+PPCL_Spot!P62+GT_NG!P62+GT_Spot!P62+Bawana_NG!P62+Bawana_RLNG!P62+Bawana_Spot!P62</f>
        <v>280.49844169351053</v>
      </c>
      <c r="D62" s="195">
        <f t="shared" si="0"/>
        <v>-0.18844169351052642</v>
      </c>
      <c r="E62" s="194">
        <f>PPCL_NG!J62+PPCL_Spot!J62+GT_NG!J62+GT_Spot!J62+Bawana_NG!J62+Bawana_RLNG!J62+Bawana_Spot!J62</f>
        <v>116.15</v>
      </c>
      <c r="F62" s="194">
        <f>PPCL_NG!Q62+PPCL_Spot!Q62+GT_NG!Q62+GT_Spot!Q62+Bawana_NG!Q62+Bawana_RLNG!Q62+Bawana_Spot!Q62</f>
        <v>116.25838704204088</v>
      </c>
      <c r="G62" s="195">
        <f t="shared" si="1"/>
        <v>-0.10838704204087435</v>
      </c>
      <c r="H62" s="194">
        <f>PPCL_NG!K62+PPCL_Spot!K62+GT_NG!K62+GT_Spot!K62+Bawana_NG!K62+Bawana_RLNG!K62+Bawana_Spot!K62</f>
        <v>14.43</v>
      </c>
      <c r="I62" s="194">
        <f>PPCL_NG!R62+PPCL_Spot!R62+GT_NG!R62+GT_Spot!R62+Bawana_NG!R62+Bawana_RLNG!R62+Bawana_Spot!R62</f>
        <v>14.429798821867786</v>
      </c>
      <c r="J62" s="195">
        <f t="shared" si="2"/>
        <v>2.0117813221354197E-4</v>
      </c>
      <c r="K62" s="194">
        <f>PPCL_NG!L62+PPCL_Spot!L62+GT_NG!L62+GT_Spot!L62+Bawana_NG!L62+Bawana_RLNG!L62+Bawana_Spot!L62</f>
        <v>67.2</v>
      </c>
      <c r="L62" s="194">
        <f>PPCL_NG!S62+PPCL_Spot!S62+GT_NG!S62+GT_Spot!S62+Bawana_NG!S62+Bawana_RLNG!S62+Bawana_Spot!S62</f>
        <v>67.227877241257445</v>
      </c>
      <c r="M62" s="195">
        <f t="shared" si="3"/>
        <v>-2.787724125744262E-2</v>
      </c>
      <c r="N62" s="194">
        <f>PPCL_NG!M62+PPCL_Spot!M62+GT_NG!M62+GT_Spot!M62+Bawana_NG!M62+Bawana_RLNG!M62+Bawana_Spot!M62</f>
        <v>137.32999999999998</v>
      </c>
      <c r="O62" s="194">
        <f>PPCL_NG!T62+PPCL_Spot!T62+GT_NG!T62+GT_Spot!T62+Bawana_NG!T62+Bawana_RLNG!T62+Bawana_Spot!T62</f>
        <v>137.46549520132334</v>
      </c>
      <c r="P62" s="195">
        <f t="shared" si="4"/>
        <v>-0.13549520132335147</v>
      </c>
      <c r="Q62" s="195">
        <f t="shared" si="5"/>
        <v>-0.45999999999998131</v>
      </c>
    </row>
    <row r="63" spans="1:17">
      <c r="A63" s="34" t="s">
        <v>105</v>
      </c>
      <c r="B63" s="194">
        <f>PPCL_NG!I63+PPCL_Spot!I63+GT_NG!I63+GT_Spot!I63+Bawana_NG!I63+Bawana_RLNG!I63+Bawana_Spot!I63</f>
        <v>281.64</v>
      </c>
      <c r="C63" s="194">
        <f>PPCL_NG!P63+PPCL_Spot!P63+GT_NG!P63+GT_Spot!P63+Bawana_NG!P63+Bawana_RLNG!P63+Bawana_Spot!P63</f>
        <v>281.82560490151002</v>
      </c>
      <c r="D63" s="195">
        <f t="shared" si="0"/>
        <v>-0.18560490151003251</v>
      </c>
      <c r="E63" s="194">
        <f>PPCL_NG!J63+PPCL_Spot!J63+GT_NG!J63+GT_Spot!J63+Bawana_NG!J63+Bawana_RLNG!J63+Bawana_Spot!J63</f>
        <v>116.91</v>
      </c>
      <c r="F63" s="194">
        <f>PPCL_NG!Q63+PPCL_Spot!Q63+GT_NG!Q63+GT_Spot!Q63+Bawana_NG!Q63+Bawana_RLNG!Q63+Bawana_Spot!Q63</f>
        <v>117.01677550858426</v>
      </c>
      <c r="G63" s="195">
        <f t="shared" si="1"/>
        <v>-0.10677550858426343</v>
      </c>
      <c r="H63" s="194">
        <f>PPCL_NG!K63+PPCL_Spot!K63+GT_NG!K63+GT_Spot!K63+Bawana_NG!K63+Bawana_RLNG!K63+Bawana_Spot!K63</f>
        <v>14.709999999999999</v>
      </c>
      <c r="I63" s="194">
        <f>PPCL_NG!R63+PPCL_Spot!R63+GT_NG!R63+GT_Spot!R63+Bawana_NG!R63+Bawana_RLNG!R63+Bawana_Spot!R63</f>
        <v>14.709191329230295</v>
      </c>
      <c r="J63" s="195">
        <f t="shared" si="2"/>
        <v>8.0867076970392304E-4</v>
      </c>
      <c r="K63" s="194">
        <f>PPCL_NG!L63+PPCL_Spot!L63+GT_NG!L63+GT_Spot!L63+Bawana_NG!L63+Bawana_RLNG!L63+Bawana_Spot!L63</f>
        <v>68.61</v>
      </c>
      <c r="L63" s="194">
        <f>PPCL_NG!S63+PPCL_Spot!S63+GT_NG!S63+GT_Spot!S63+Bawana_NG!S63+Bawana_RLNG!S63+Bawana_Spot!S63</f>
        <v>68.634866488569273</v>
      </c>
      <c r="M63" s="195">
        <f t="shared" si="3"/>
        <v>-2.4866488569273315E-2</v>
      </c>
      <c r="N63" s="194">
        <f>PPCL_NG!M63+PPCL_Spot!M63+GT_NG!M63+GT_Spot!M63+Bawana_NG!M63+Bawana_RLNG!M63+Bawana_Spot!M63</f>
        <v>137.56</v>
      </c>
      <c r="O63" s="194">
        <f>PPCL_NG!T63+PPCL_Spot!T63+GT_NG!T63+GT_Spot!T63+Bawana_NG!T63+Bawana_RLNG!T63+Bawana_Spot!T63</f>
        <v>137.69356177210614</v>
      </c>
      <c r="P63" s="195">
        <f t="shared" si="4"/>
        <v>-0.13356177210613396</v>
      </c>
      <c r="Q63" s="195">
        <f t="shared" si="5"/>
        <v>-0.44999999999999929</v>
      </c>
    </row>
    <row r="64" spans="1:17">
      <c r="A64" s="34" t="s">
        <v>106</v>
      </c>
      <c r="B64" s="194">
        <f>PPCL_NG!I64+PPCL_Spot!I64+GT_NG!I64+GT_Spot!I64+Bawana_NG!I64+Bawana_RLNG!I64+Bawana_Spot!I64</f>
        <v>281.64</v>
      </c>
      <c r="C64" s="194">
        <f>PPCL_NG!P64+PPCL_Spot!P64+GT_NG!P64+GT_Spot!P64+Bawana_NG!P64+Bawana_RLNG!P64+Bawana_Spot!P64</f>
        <v>281.82560490151002</v>
      </c>
      <c r="D64" s="195">
        <f t="shared" si="0"/>
        <v>-0.18560490151003251</v>
      </c>
      <c r="E64" s="194">
        <f>PPCL_NG!J64+PPCL_Spot!J64+GT_NG!J64+GT_Spot!J64+Bawana_NG!J64+Bawana_RLNG!J64+Bawana_Spot!J64</f>
        <v>116.91</v>
      </c>
      <c r="F64" s="194">
        <f>PPCL_NG!Q64+PPCL_Spot!Q64+GT_NG!Q64+GT_Spot!Q64+Bawana_NG!Q64+Bawana_RLNG!Q64+Bawana_Spot!Q64</f>
        <v>117.01677550858426</v>
      </c>
      <c r="G64" s="195">
        <f t="shared" si="1"/>
        <v>-0.10677550858426343</v>
      </c>
      <c r="H64" s="194">
        <f>PPCL_NG!K64+PPCL_Spot!K64+GT_NG!K64+GT_Spot!K64+Bawana_NG!K64+Bawana_RLNG!K64+Bawana_Spot!K64</f>
        <v>14.709999999999999</v>
      </c>
      <c r="I64" s="194">
        <f>PPCL_NG!R64+PPCL_Spot!R64+GT_NG!R64+GT_Spot!R64+Bawana_NG!R64+Bawana_RLNG!R64+Bawana_Spot!R64</f>
        <v>14.709191329230295</v>
      </c>
      <c r="J64" s="195">
        <f t="shared" si="2"/>
        <v>8.0867076970392304E-4</v>
      </c>
      <c r="K64" s="194">
        <f>PPCL_NG!L64+PPCL_Spot!L64+GT_NG!L64+GT_Spot!L64+Bawana_NG!L64+Bawana_RLNG!L64+Bawana_Spot!L64</f>
        <v>68.61</v>
      </c>
      <c r="L64" s="194">
        <f>PPCL_NG!S64+PPCL_Spot!S64+GT_NG!S64+GT_Spot!S64+Bawana_NG!S64+Bawana_RLNG!S64+Bawana_Spot!S64</f>
        <v>68.634866488569273</v>
      </c>
      <c r="M64" s="195">
        <f t="shared" si="3"/>
        <v>-2.4866488569273315E-2</v>
      </c>
      <c r="N64" s="194">
        <f>PPCL_NG!M64+PPCL_Spot!M64+GT_NG!M64+GT_Spot!M64+Bawana_NG!M64+Bawana_RLNG!M64+Bawana_Spot!M64</f>
        <v>137.56</v>
      </c>
      <c r="O64" s="194">
        <f>PPCL_NG!T64+PPCL_Spot!T64+GT_NG!T64+GT_Spot!T64+Bawana_NG!T64+Bawana_RLNG!T64+Bawana_Spot!T64</f>
        <v>137.69356177210614</v>
      </c>
      <c r="P64" s="195">
        <f t="shared" si="4"/>
        <v>-0.13356177210613396</v>
      </c>
      <c r="Q64" s="195">
        <f t="shared" si="5"/>
        <v>-0.44999999999999929</v>
      </c>
    </row>
    <row r="65" spans="1:17">
      <c r="A65" s="34" t="s">
        <v>107</v>
      </c>
      <c r="B65" s="194">
        <f>PPCL_NG!I65+PPCL_Spot!I65+GT_NG!I65+GT_Spot!I65+Bawana_NG!I65+Bawana_RLNG!I65+Bawana_Spot!I65</f>
        <v>281.64</v>
      </c>
      <c r="C65" s="194">
        <f>PPCL_NG!P65+PPCL_Spot!P65+GT_NG!P65+GT_Spot!P65+Bawana_NG!P65+Bawana_RLNG!P65+Bawana_Spot!P65</f>
        <v>281.82560490151002</v>
      </c>
      <c r="D65" s="195">
        <f t="shared" si="0"/>
        <v>-0.18560490151003251</v>
      </c>
      <c r="E65" s="194">
        <f>PPCL_NG!J65+PPCL_Spot!J65+GT_NG!J65+GT_Spot!J65+Bawana_NG!J65+Bawana_RLNG!J65+Bawana_Spot!J65</f>
        <v>116.91</v>
      </c>
      <c r="F65" s="194">
        <f>PPCL_NG!Q65+PPCL_Spot!Q65+GT_NG!Q65+GT_Spot!Q65+Bawana_NG!Q65+Bawana_RLNG!Q65+Bawana_Spot!Q65</f>
        <v>117.01677550858426</v>
      </c>
      <c r="G65" s="195">
        <f t="shared" si="1"/>
        <v>-0.10677550858426343</v>
      </c>
      <c r="H65" s="194">
        <f>PPCL_NG!K65+PPCL_Spot!K65+GT_NG!K65+GT_Spot!K65+Bawana_NG!K65+Bawana_RLNG!K65+Bawana_Spot!K65</f>
        <v>14.709999999999999</v>
      </c>
      <c r="I65" s="194">
        <f>PPCL_NG!R65+PPCL_Spot!R65+GT_NG!R65+GT_Spot!R65+Bawana_NG!R65+Bawana_RLNG!R65+Bawana_Spot!R65</f>
        <v>14.709191329230295</v>
      </c>
      <c r="J65" s="195">
        <f t="shared" si="2"/>
        <v>8.0867076970392304E-4</v>
      </c>
      <c r="K65" s="194">
        <f>PPCL_NG!L65+PPCL_Spot!L65+GT_NG!L65+GT_Spot!L65+Bawana_NG!L65+Bawana_RLNG!L65+Bawana_Spot!L65</f>
        <v>68.61</v>
      </c>
      <c r="L65" s="194">
        <f>PPCL_NG!S65+PPCL_Spot!S65+GT_NG!S65+GT_Spot!S65+Bawana_NG!S65+Bawana_RLNG!S65+Bawana_Spot!S65</f>
        <v>68.634866488569273</v>
      </c>
      <c r="M65" s="195">
        <f t="shared" si="3"/>
        <v>-2.4866488569273315E-2</v>
      </c>
      <c r="N65" s="194">
        <f>PPCL_NG!M65+PPCL_Spot!M65+GT_NG!M65+GT_Spot!M65+Bawana_NG!M65+Bawana_RLNG!M65+Bawana_Spot!M65</f>
        <v>137.56</v>
      </c>
      <c r="O65" s="194">
        <f>PPCL_NG!T65+PPCL_Spot!T65+GT_NG!T65+GT_Spot!T65+Bawana_NG!T65+Bawana_RLNG!T65+Bawana_Spot!T65</f>
        <v>137.69356177210614</v>
      </c>
      <c r="P65" s="195">
        <f t="shared" si="4"/>
        <v>-0.13356177210613396</v>
      </c>
      <c r="Q65" s="195">
        <f t="shared" si="5"/>
        <v>-0.44999999999999929</v>
      </c>
    </row>
    <row r="66" spans="1:17">
      <c r="A66" s="34" t="s">
        <v>108</v>
      </c>
      <c r="B66" s="194">
        <f>PPCL_NG!I66+PPCL_Spot!I66+GT_NG!I66+GT_Spot!I66+Bawana_NG!I66+Bawana_RLNG!I66+Bawana_Spot!I66</f>
        <v>281.64</v>
      </c>
      <c r="C66" s="194">
        <f>PPCL_NG!P66+PPCL_Spot!P66+GT_NG!P66+GT_Spot!P66+Bawana_NG!P66+Bawana_RLNG!P66+Bawana_Spot!P66</f>
        <v>281.82560490151002</v>
      </c>
      <c r="D66" s="195">
        <f t="shared" si="0"/>
        <v>-0.18560490151003251</v>
      </c>
      <c r="E66" s="194">
        <f>PPCL_NG!J66+PPCL_Spot!J66+GT_NG!J66+GT_Spot!J66+Bawana_NG!J66+Bawana_RLNG!J66+Bawana_Spot!J66</f>
        <v>116.91</v>
      </c>
      <c r="F66" s="194">
        <f>PPCL_NG!Q66+PPCL_Spot!Q66+GT_NG!Q66+GT_Spot!Q66+Bawana_NG!Q66+Bawana_RLNG!Q66+Bawana_Spot!Q66</f>
        <v>117.01677550858426</v>
      </c>
      <c r="G66" s="195">
        <f t="shared" si="1"/>
        <v>-0.10677550858426343</v>
      </c>
      <c r="H66" s="194">
        <f>PPCL_NG!K66+PPCL_Spot!K66+GT_NG!K66+GT_Spot!K66+Bawana_NG!K66+Bawana_RLNG!K66+Bawana_Spot!K66</f>
        <v>14.709999999999999</v>
      </c>
      <c r="I66" s="194">
        <f>PPCL_NG!R66+PPCL_Spot!R66+GT_NG!R66+GT_Spot!R66+Bawana_NG!R66+Bawana_RLNG!R66+Bawana_Spot!R66</f>
        <v>14.709191329230295</v>
      </c>
      <c r="J66" s="195">
        <f t="shared" si="2"/>
        <v>8.0867076970392304E-4</v>
      </c>
      <c r="K66" s="194">
        <f>PPCL_NG!L66+PPCL_Spot!L66+GT_NG!L66+GT_Spot!L66+Bawana_NG!L66+Bawana_RLNG!L66+Bawana_Spot!L66</f>
        <v>68.61</v>
      </c>
      <c r="L66" s="194">
        <f>PPCL_NG!S66+PPCL_Spot!S66+GT_NG!S66+GT_Spot!S66+Bawana_NG!S66+Bawana_RLNG!S66+Bawana_Spot!S66</f>
        <v>68.634866488569273</v>
      </c>
      <c r="M66" s="195">
        <f t="shared" si="3"/>
        <v>-2.4866488569273315E-2</v>
      </c>
      <c r="N66" s="194">
        <f>PPCL_NG!M66+PPCL_Spot!M66+GT_NG!M66+GT_Spot!M66+Bawana_NG!M66+Bawana_RLNG!M66+Bawana_Spot!M66</f>
        <v>137.56</v>
      </c>
      <c r="O66" s="194">
        <f>PPCL_NG!T66+PPCL_Spot!T66+GT_NG!T66+GT_Spot!T66+Bawana_NG!T66+Bawana_RLNG!T66+Bawana_Spot!T66</f>
        <v>137.69356177210614</v>
      </c>
      <c r="P66" s="195">
        <f t="shared" si="4"/>
        <v>-0.13356177210613396</v>
      </c>
      <c r="Q66" s="195">
        <f t="shared" si="5"/>
        <v>-0.44999999999999929</v>
      </c>
    </row>
    <row r="67" spans="1:17">
      <c r="A67" s="34" t="s">
        <v>109</v>
      </c>
      <c r="B67" s="194">
        <f>PPCL_NG!I67+PPCL_Spot!I67+GT_NG!I67+GT_Spot!I67+Bawana_NG!I67+Bawana_RLNG!I67+Bawana_Spot!I67</f>
        <v>281.64</v>
      </c>
      <c r="C67" s="194">
        <f>PPCL_NG!P67+PPCL_Spot!P67+GT_NG!P67+GT_Spot!P67+Bawana_NG!P67+Bawana_RLNG!P67+Bawana_Spot!P67</f>
        <v>281.82560490151002</v>
      </c>
      <c r="D67" s="195">
        <f t="shared" ref="D67:D99" si="6">B67-C67</f>
        <v>-0.18560490151003251</v>
      </c>
      <c r="E67" s="194">
        <f>PPCL_NG!J67+PPCL_Spot!J67+GT_NG!J67+GT_Spot!J67+Bawana_NG!J67+Bawana_RLNG!J67+Bawana_Spot!J67</f>
        <v>116.91</v>
      </c>
      <c r="F67" s="194">
        <f>PPCL_NG!Q67+PPCL_Spot!Q67+GT_NG!Q67+GT_Spot!Q67+Bawana_NG!Q67+Bawana_RLNG!Q67+Bawana_Spot!Q67</f>
        <v>117.01677550858426</v>
      </c>
      <c r="G67" s="195">
        <f t="shared" ref="G67:G99" si="7">E67-F67</f>
        <v>-0.10677550858426343</v>
      </c>
      <c r="H67" s="194">
        <f>PPCL_NG!K67+PPCL_Spot!K67+GT_NG!K67+GT_Spot!K67+Bawana_NG!K67+Bawana_RLNG!K67+Bawana_Spot!K67</f>
        <v>14.709999999999999</v>
      </c>
      <c r="I67" s="194">
        <f>PPCL_NG!R67+PPCL_Spot!R67+GT_NG!R67+GT_Spot!R67+Bawana_NG!R67+Bawana_RLNG!R67+Bawana_Spot!R67</f>
        <v>14.709191329230295</v>
      </c>
      <c r="J67" s="195">
        <f t="shared" ref="J67:J99" si="8">H67-I67</f>
        <v>8.0867076970392304E-4</v>
      </c>
      <c r="K67" s="194">
        <f>PPCL_NG!L67+PPCL_Spot!L67+GT_NG!L67+GT_Spot!L67+Bawana_NG!L67+Bawana_RLNG!L67+Bawana_Spot!L67</f>
        <v>68.61</v>
      </c>
      <c r="L67" s="194">
        <f>PPCL_NG!S67+PPCL_Spot!S67+GT_NG!S67+GT_Spot!S67+Bawana_NG!S67+Bawana_RLNG!S67+Bawana_Spot!S67</f>
        <v>68.634866488569273</v>
      </c>
      <c r="M67" s="195">
        <f t="shared" ref="M67:M99" si="9">K67-L67</f>
        <v>-2.4866488569273315E-2</v>
      </c>
      <c r="N67" s="194">
        <f>PPCL_NG!M67+PPCL_Spot!M67+GT_NG!M67+GT_Spot!M67+Bawana_NG!M67+Bawana_RLNG!M67+Bawana_Spot!M67</f>
        <v>137.56</v>
      </c>
      <c r="O67" s="194">
        <f>PPCL_NG!T67+PPCL_Spot!T67+GT_NG!T67+GT_Spot!T67+Bawana_NG!T67+Bawana_RLNG!T67+Bawana_Spot!T67</f>
        <v>137.69356177210614</v>
      </c>
      <c r="P67" s="195">
        <f t="shared" ref="P67:P99" si="10">N67-O67</f>
        <v>-0.13356177210613396</v>
      </c>
      <c r="Q67" s="195">
        <f t="shared" si="5"/>
        <v>-0.44999999999999929</v>
      </c>
    </row>
    <row r="68" spans="1:17">
      <c r="A68" s="34" t="s">
        <v>110</v>
      </c>
      <c r="B68" s="194">
        <f>PPCL_NG!I68+PPCL_Spot!I68+GT_NG!I68+GT_Spot!I68+Bawana_NG!I68+Bawana_RLNG!I68+Bawana_Spot!I68</f>
        <v>281.64</v>
      </c>
      <c r="C68" s="194">
        <f>PPCL_NG!P68+PPCL_Spot!P68+GT_NG!P68+GT_Spot!P68+Bawana_NG!P68+Bawana_RLNG!P68+Bawana_Spot!P68</f>
        <v>281.82560490151002</v>
      </c>
      <c r="D68" s="195">
        <f t="shared" si="6"/>
        <v>-0.18560490151003251</v>
      </c>
      <c r="E68" s="194">
        <f>PPCL_NG!J68+PPCL_Spot!J68+GT_NG!J68+GT_Spot!J68+Bawana_NG!J68+Bawana_RLNG!J68+Bawana_Spot!J68</f>
        <v>116.91</v>
      </c>
      <c r="F68" s="194">
        <f>PPCL_NG!Q68+PPCL_Spot!Q68+GT_NG!Q68+GT_Spot!Q68+Bawana_NG!Q68+Bawana_RLNG!Q68+Bawana_Spot!Q68</f>
        <v>117.01677550858426</v>
      </c>
      <c r="G68" s="195">
        <f t="shared" si="7"/>
        <v>-0.10677550858426343</v>
      </c>
      <c r="H68" s="194">
        <f>PPCL_NG!K68+PPCL_Spot!K68+GT_NG!K68+GT_Spot!K68+Bawana_NG!K68+Bawana_RLNG!K68+Bawana_Spot!K68</f>
        <v>14.709999999999999</v>
      </c>
      <c r="I68" s="194">
        <f>PPCL_NG!R68+PPCL_Spot!R68+GT_NG!R68+GT_Spot!R68+Bawana_NG!R68+Bawana_RLNG!R68+Bawana_Spot!R68</f>
        <v>14.709191329230295</v>
      </c>
      <c r="J68" s="195">
        <f t="shared" si="8"/>
        <v>8.0867076970392304E-4</v>
      </c>
      <c r="K68" s="194">
        <f>PPCL_NG!L68+PPCL_Spot!L68+GT_NG!L68+GT_Spot!L68+Bawana_NG!L68+Bawana_RLNG!L68+Bawana_Spot!L68</f>
        <v>68.61</v>
      </c>
      <c r="L68" s="194">
        <f>PPCL_NG!S68+PPCL_Spot!S68+GT_NG!S68+GT_Spot!S68+Bawana_NG!S68+Bawana_RLNG!S68+Bawana_Spot!S68</f>
        <v>68.634866488569273</v>
      </c>
      <c r="M68" s="195">
        <f t="shared" si="9"/>
        <v>-2.4866488569273315E-2</v>
      </c>
      <c r="N68" s="194">
        <f>PPCL_NG!M68+PPCL_Spot!M68+GT_NG!M68+GT_Spot!M68+Bawana_NG!M68+Bawana_RLNG!M68+Bawana_Spot!M68</f>
        <v>137.56</v>
      </c>
      <c r="O68" s="194">
        <f>PPCL_NG!T68+PPCL_Spot!T68+GT_NG!T68+GT_Spot!T68+Bawana_NG!T68+Bawana_RLNG!T68+Bawana_Spot!T68</f>
        <v>137.69356177210614</v>
      </c>
      <c r="P68" s="195">
        <f t="shared" si="10"/>
        <v>-0.13356177210613396</v>
      </c>
      <c r="Q68" s="195">
        <f t="shared" ref="Q68:Q99" si="11">D68+G68+J68+M68+P68</f>
        <v>-0.44999999999999929</v>
      </c>
    </row>
    <row r="69" spans="1:17">
      <c r="A69" s="34" t="s">
        <v>111</v>
      </c>
      <c r="B69" s="194">
        <f>PPCL_NG!I69+PPCL_Spot!I69+GT_NG!I69+GT_Spot!I69+Bawana_NG!I69+Bawana_RLNG!I69+Bawana_Spot!I69</f>
        <v>281.64</v>
      </c>
      <c r="C69" s="194">
        <f>PPCL_NG!P69+PPCL_Spot!P69+GT_NG!P69+GT_Spot!P69+Bawana_NG!P69+Bawana_RLNG!P69+Bawana_Spot!P69</f>
        <v>281.82560490151002</v>
      </c>
      <c r="D69" s="195">
        <f t="shared" si="6"/>
        <v>-0.18560490151003251</v>
      </c>
      <c r="E69" s="194">
        <f>PPCL_NG!J69+PPCL_Spot!J69+GT_NG!J69+GT_Spot!J69+Bawana_NG!J69+Bawana_RLNG!J69+Bawana_Spot!J69</f>
        <v>116.91</v>
      </c>
      <c r="F69" s="194">
        <f>PPCL_NG!Q69+PPCL_Spot!Q69+GT_NG!Q69+GT_Spot!Q69+Bawana_NG!Q69+Bawana_RLNG!Q69+Bawana_Spot!Q69</f>
        <v>117.01677550858426</v>
      </c>
      <c r="G69" s="195">
        <f t="shared" si="7"/>
        <v>-0.10677550858426343</v>
      </c>
      <c r="H69" s="194">
        <f>PPCL_NG!K69+PPCL_Spot!K69+GT_NG!K69+GT_Spot!K69+Bawana_NG!K69+Bawana_RLNG!K69+Bawana_Spot!K69</f>
        <v>14.709999999999999</v>
      </c>
      <c r="I69" s="194">
        <f>PPCL_NG!R69+PPCL_Spot!R69+GT_NG!R69+GT_Spot!R69+Bawana_NG!R69+Bawana_RLNG!R69+Bawana_Spot!R69</f>
        <v>14.709191329230295</v>
      </c>
      <c r="J69" s="195">
        <f t="shared" si="8"/>
        <v>8.0867076970392304E-4</v>
      </c>
      <c r="K69" s="194">
        <f>PPCL_NG!L69+PPCL_Spot!L69+GT_NG!L69+GT_Spot!L69+Bawana_NG!L69+Bawana_RLNG!L69+Bawana_Spot!L69</f>
        <v>68.61</v>
      </c>
      <c r="L69" s="194">
        <f>PPCL_NG!S69+PPCL_Spot!S69+GT_NG!S69+GT_Spot!S69+Bawana_NG!S69+Bawana_RLNG!S69+Bawana_Spot!S69</f>
        <v>68.634866488569273</v>
      </c>
      <c r="M69" s="195">
        <f t="shared" si="9"/>
        <v>-2.4866488569273315E-2</v>
      </c>
      <c r="N69" s="194">
        <f>PPCL_NG!M69+PPCL_Spot!M69+GT_NG!M69+GT_Spot!M69+Bawana_NG!M69+Bawana_RLNG!M69+Bawana_Spot!M69</f>
        <v>137.56</v>
      </c>
      <c r="O69" s="194">
        <f>PPCL_NG!T69+PPCL_Spot!T69+GT_NG!T69+GT_Spot!T69+Bawana_NG!T69+Bawana_RLNG!T69+Bawana_Spot!T69</f>
        <v>137.69356177210614</v>
      </c>
      <c r="P69" s="195">
        <f t="shared" si="10"/>
        <v>-0.13356177210613396</v>
      </c>
      <c r="Q69" s="195">
        <f t="shared" si="11"/>
        <v>-0.44999999999999929</v>
      </c>
    </row>
    <row r="70" spans="1:17">
      <c r="A70" s="34" t="s">
        <v>112</v>
      </c>
      <c r="B70" s="194">
        <f>PPCL_NG!I70+PPCL_Spot!I70+GT_NG!I70+GT_Spot!I70+Bawana_NG!I70+Bawana_RLNG!I70+Bawana_Spot!I70</f>
        <v>281.64</v>
      </c>
      <c r="C70" s="194">
        <f>PPCL_NG!P70+PPCL_Spot!P70+GT_NG!P70+GT_Spot!P70+Bawana_NG!P70+Bawana_RLNG!P70+Bawana_Spot!P70</f>
        <v>281.82560490151002</v>
      </c>
      <c r="D70" s="195">
        <f t="shared" si="6"/>
        <v>-0.18560490151003251</v>
      </c>
      <c r="E70" s="194">
        <f>PPCL_NG!J70+PPCL_Spot!J70+GT_NG!J70+GT_Spot!J70+Bawana_NG!J70+Bawana_RLNG!J70+Bawana_Spot!J70</f>
        <v>116.91</v>
      </c>
      <c r="F70" s="194">
        <f>PPCL_NG!Q70+PPCL_Spot!Q70+GT_NG!Q70+GT_Spot!Q70+Bawana_NG!Q70+Bawana_RLNG!Q70+Bawana_Spot!Q70</f>
        <v>117.01677550858426</v>
      </c>
      <c r="G70" s="195">
        <f t="shared" si="7"/>
        <v>-0.10677550858426343</v>
      </c>
      <c r="H70" s="194">
        <f>PPCL_NG!K70+PPCL_Spot!K70+GT_NG!K70+GT_Spot!K70+Bawana_NG!K70+Bawana_RLNG!K70+Bawana_Spot!K70</f>
        <v>14.709999999999999</v>
      </c>
      <c r="I70" s="194">
        <f>PPCL_NG!R70+PPCL_Spot!R70+GT_NG!R70+GT_Spot!R70+Bawana_NG!R70+Bawana_RLNG!R70+Bawana_Spot!R70</f>
        <v>14.709191329230295</v>
      </c>
      <c r="J70" s="195">
        <f t="shared" si="8"/>
        <v>8.0867076970392304E-4</v>
      </c>
      <c r="K70" s="194">
        <f>PPCL_NG!L70+PPCL_Spot!L70+GT_NG!L70+GT_Spot!L70+Bawana_NG!L70+Bawana_RLNG!L70+Bawana_Spot!L70</f>
        <v>68.61</v>
      </c>
      <c r="L70" s="194">
        <f>PPCL_NG!S70+PPCL_Spot!S70+GT_NG!S70+GT_Spot!S70+Bawana_NG!S70+Bawana_RLNG!S70+Bawana_Spot!S70</f>
        <v>68.634866488569273</v>
      </c>
      <c r="M70" s="195">
        <f t="shared" si="9"/>
        <v>-2.4866488569273315E-2</v>
      </c>
      <c r="N70" s="194">
        <f>PPCL_NG!M70+PPCL_Spot!M70+GT_NG!M70+GT_Spot!M70+Bawana_NG!M70+Bawana_RLNG!M70+Bawana_Spot!M70</f>
        <v>137.56</v>
      </c>
      <c r="O70" s="194">
        <f>PPCL_NG!T70+PPCL_Spot!T70+GT_NG!T70+GT_Spot!T70+Bawana_NG!T70+Bawana_RLNG!T70+Bawana_Spot!T70</f>
        <v>137.69356177210614</v>
      </c>
      <c r="P70" s="195">
        <f t="shared" si="10"/>
        <v>-0.13356177210613396</v>
      </c>
      <c r="Q70" s="195">
        <f t="shared" si="11"/>
        <v>-0.44999999999999929</v>
      </c>
    </row>
    <row r="71" spans="1:17">
      <c r="A71" s="34" t="s">
        <v>113</v>
      </c>
      <c r="B71" s="194">
        <f>PPCL_NG!I71+PPCL_Spot!I71+GT_NG!I71+GT_Spot!I71+Bawana_NG!I71+Bawana_RLNG!I71+Bawana_Spot!I71</f>
        <v>281.64</v>
      </c>
      <c r="C71" s="194">
        <f>PPCL_NG!P71+PPCL_Spot!P71+GT_NG!P71+GT_Spot!P71+Bawana_NG!P71+Bawana_RLNG!P71+Bawana_Spot!P71</f>
        <v>281.82560490151002</v>
      </c>
      <c r="D71" s="195">
        <f t="shared" si="6"/>
        <v>-0.18560490151003251</v>
      </c>
      <c r="E71" s="194">
        <f>PPCL_NG!J71+PPCL_Spot!J71+GT_NG!J71+GT_Spot!J71+Bawana_NG!J71+Bawana_RLNG!J71+Bawana_Spot!J71</f>
        <v>116.91</v>
      </c>
      <c r="F71" s="194">
        <f>PPCL_NG!Q71+PPCL_Spot!Q71+GT_NG!Q71+GT_Spot!Q71+Bawana_NG!Q71+Bawana_RLNG!Q71+Bawana_Spot!Q71</f>
        <v>117.01677550858426</v>
      </c>
      <c r="G71" s="195">
        <f t="shared" si="7"/>
        <v>-0.10677550858426343</v>
      </c>
      <c r="H71" s="194">
        <f>PPCL_NG!K71+PPCL_Spot!K71+GT_NG!K71+GT_Spot!K71+Bawana_NG!K71+Bawana_RLNG!K71+Bawana_Spot!K71</f>
        <v>14.709999999999999</v>
      </c>
      <c r="I71" s="194">
        <f>PPCL_NG!R71+PPCL_Spot!R71+GT_NG!R71+GT_Spot!R71+Bawana_NG!R71+Bawana_RLNG!R71+Bawana_Spot!R71</f>
        <v>14.709191329230295</v>
      </c>
      <c r="J71" s="195">
        <f t="shared" si="8"/>
        <v>8.0867076970392304E-4</v>
      </c>
      <c r="K71" s="194">
        <f>PPCL_NG!L71+PPCL_Spot!L71+GT_NG!L71+GT_Spot!L71+Bawana_NG!L71+Bawana_RLNG!L71+Bawana_Spot!L71</f>
        <v>68.61</v>
      </c>
      <c r="L71" s="194">
        <f>PPCL_NG!S71+PPCL_Spot!S71+GT_NG!S71+GT_Spot!S71+Bawana_NG!S71+Bawana_RLNG!S71+Bawana_Spot!S71</f>
        <v>68.634866488569273</v>
      </c>
      <c r="M71" s="195">
        <f t="shared" si="9"/>
        <v>-2.4866488569273315E-2</v>
      </c>
      <c r="N71" s="194">
        <f>PPCL_NG!M71+PPCL_Spot!M71+GT_NG!M71+GT_Spot!M71+Bawana_NG!M71+Bawana_RLNG!M71+Bawana_Spot!M71</f>
        <v>137.56</v>
      </c>
      <c r="O71" s="194">
        <f>PPCL_NG!T71+PPCL_Spot!T71+GT_NG!T71+GT_Spot!T71+Bawana_NG!T71+Bawana_RLNG!T71+Bawana_Spot!T71</f>
        <v>137.69356177210614</v>
      </c>
      <c r="P71" s="195">
        <f t="shared" si="10"/>
        <v>-0.13356177210613396</v>
      </c>
      <c r="Q71" s="195">
        <f t="shared" si="11"/>
        <v>-0.44999999999999929</v>
      </c>
    </row>
    <row r="72" spans="1:17">
      <c r="A72" s="34" t="s">
        <v>114</v>
      </c>
      <c r="B72" s="194">
        <f>PPCL_NG!I72+PPCL_Spot!I72+GT_NG!I72+GT_Spot!I72+Bawana_NG!I72+Bawana_RLNG!I72+Bawana_Spot!I72</f>
        <v>281.64</v>
      </c>
      <c r="C72" s="194">
        <f>PPCL_NG!P72+PPCL_Spot!P72+GT_NG!P72+GT_Spot!P72+Bawana_NG!P72+Bawana_RLNG!P72+Bawana_Spot!P72</f>
        <v>281.82560490151002</v>
      </c>
      <c r="D72" s="195">
        <f t="shared" si="6"/>
        <v>-0.18560490151003251</v>
      </c>
      <c r="E72" s="194">
        <f>PPCL_NG!J72+PPCL_Spot!J72+GT_NG!J72+GT_Spot!J72+Bawana_NG!J72+Bawana_RLNG!J72+Bawana_Spot!J72</f>
        <v>118.91</v>
      </c>
      <c r="F72" s="194">
        <f>PPCL_NG!Q72+PPCL_Spot!Q72+GT_NG!Q72+GT_Spot!Q72+Bawana_NG!Q72+Bawana_RLNG!Q72+Bawana_Spot!Q72</f>
        <v>119.01677550858426</v>
      </c>
      <c r="G72" s="195">
        <f t="shared" si="7"/>
        <v>-0.10677550858426343</v>
      </c>
      <c r="H72" s="194">
        <f>PPCL_NG!K72+PPCL_Spot!K72+GT_NG!K72+GT_Spot!K72+Bawana_NG!K72+Bawana_RLNG!K72+Bawana_Spot!K72</f>
        <v>14.709999999999999</v>
      </c>
      <c r="I72" s="194">
        <f>PPCL_NG!R72+PPCL_Spot!R72+GT_NG!R72+GT_Spot!R72+Bawana_NG!R72+Bawana_RLNG!R72+Bawana_Spot!R72</f>
        <v>14.709191329230295</v>
      </c>
      <c r="J72" s="195">
        <f t="shared" si="8"/>
        <v>8.0867076970392304E-4</v>
      </c>
      <c r="K72" s="194">
        <f>PPCL_NG!L72+PPCL_Spot!L72+GT_NG!L72+GT_Spot!L72+Bawana_NG!L72+Bawana_RLNG!L72+Bawana_Spot!L72</f>
        <v>68.61</v>
      </c>
      <c r="L72" s="194">
        <f>PPCL_NG!S72+PPCL_Spot!S72+GT_NG!S72+GT_Spot!S72+Bawana_NG!S72+Bawana_RLNG!S72+Bawana_Spot!S72</f>
        <v>68.634866488569273</v>
      </c>
      <c r="M72" s="195">
        <f t="shared" si="9"/>
        <v>-2.4866488569273315E-2</v>
      </c>
      <c r="N72" s="194">
        <f>PPCL_NG!M72+PPCL_Spot!M72+GT_NG!M72+GT_Spot!M72+Bawana_NG!M72+Bawana_RLNG!M72+Bawana_Spot!M72</f>
        <v>137.56</v>
      </c>
      <c r="O72" s="194">
        <f>PPCL_NG!T72+PPCL_Spot!T72+GT_NG!T72+GT_Spot!T72+Bawana_NG!T72+Bawana_RLNG!T72+Bawana_Spot!T72</f>
        <v>137.69356177210614</v>
      </c>
      <c r="P72" s="195">
        <f t="shared" si="10"/>
        <v>-0.13356177210613396</v>
      </c>
      <c r="Q72" s="195">
        <f t="shared" si="11"/>
        <v>-0.44999999999999929</v>
      </c>
    </row>
    <row r="73" spans="1:17">
      <c r="A73" s="34" t="s">
        <v>115</v>
      </c>
      <c r="B73" s="194">
        <f>PPCL_NG!I73+PPCL_Spot!I73+GT_NG!I73+GT_Spot!I73+Bawana_NG!I73+Bawana_RLNG!I73+Bawana_Spot!I73</f>
        <v>281.64</v>
      </c>
      <c r="C73" s="194">
        <f>PPCL_NG!P73+PPCL_Spot!P73+GT_NG!P73+GT_Spot!P73+Bawana_NG!P73+Bawana_RLNG!P73+Bawana_Spot!P73</f>
        <v>281.82560490151002</v>
      </c>
      <c r="D73" s="195">
        <f t="shared" si="6"/>
        <v>-0.18560490151003251</v>
      </c>
      <c r="E73" s="194">
        <f>PPCL_NG!J73+PPCL_Spot!J73+GT_NG!J73+GT_Spot!J73+Bawana_NG!J73+Bawana_RLNG!J73+Bawana_Spot!J73</f>
        <v>146.91</v>
      </c>
      <c r="F73" s="194">
        <f>PPCL_NG!Q73+PPCL_Spot!Q73+GT_NG!Q73+GT_Spot!Q73+Bawana_NG!Q73+Bawana_RLNG!Q73+Bawana_Spot!Q73</f>
        <v>147.01677550858426</v>
      </c>
      <c r="G73" s="195">
        <f t="shared" si="7"/>
        <v>-0.10677550858426343</v>
      </c>
      <c r="H73" s="194">
        <f>PPCL_NG!K73+PPCL_Spot!K73+GT_NG!K73+GT_Spot!K73+Bawana_NG!K73+Bawana_RLNG!K73+Bawana_Spot!K73</f>
        <v>14.709999999999999</v>
      </c>
      <c r="I73" s="194">
        <f>PPCL_NG!R73+PPCL_Spot!R73+GT_NG!R73+GT_Spot!R73+Bawana_NG!R73+Bawana_RLNG!R73+Bawana_Spot!R73</f>
        <v>14.709191329230295</v>
      </c>
      <c r="J73" s="195">
        <f t="shared" si="8"/>
        <v>8.0867076970392304E-4</v>
      </c>
      <c r="K73" s="194">
        <f>PPCL_NG!L73+PPCL_Spot!L73+GT_NG!L73+GT_Spot!L73+Bawana_NG!L73+Bawana_RLNG!L73+Bawana_Spot!L73</f>
        <v>68.61</v>
      </c>
      <c r="L73" s="194">
        <f>PPCL_NG!S73+PPCL_Spot!S73+GT_NG!S73+GT_Spot!S73+Bawana_NG!S73+Bawana_RLNG!S73+Bawana_Spot!S73</f>
        <v>68.634866488569273</v>
      </c>
      <c r="M73" s="195">
        <f t="shared" si="9"/>
        <v>-2.4866488569273315E-2</v>
      </c>
      <c r="N73" s="194">
        <f>PPCL_NG!M73+PPCL_Spot!M73+GT_NG!M73+GT_Spot!M73+Bawana_NG!M73+Bawana_RLNG!M73+Bawana_Spot!M73</f>
        <v>137.56</v>
      </c>
      <c r="O73" s="194">
        <f>PPCL_NG!T73+PPCL_Spot!T73+GT_NG!T73+GT_Spot!T73+Bawana_NG!T73+Bawana_RLNG!T73+Bawana_Spot!T73</f>
        <v>137.69356177210614</v>
      </c>
      <c r="P73" s="195">
        <f t="shared" si="10"/>
        <v>-0.13356177210613396</v>
      </c>
      <c r="Q73" s="195">
        <f t="shared" si="11"/>
        <v>-0.44999999999999929</v>
      </c>
    </row>
    <row r="74" spans="1:17">
      <c r="A74" s="34" t="s">
        <v>116</v>
      </c>
      <c r="B74" s="194">
        <f>PPCL_NG!I74+PPCL_Spot!I74+GT_NG!I74+GT_Spot!I74+Bawana_NG!I74+Bawana_RLNG!I74+Bawana_Spot!I74</f>
        <v>281.01</v>
      </c>
      <c r="C74" s="194">
        <f>PPCL_NG!P74+PPCL_Spot!P74+GT_NG!P74+GT_Spot!P74+Bawana_NG!P74+Bawana_RLNG!P74+Bawana_Spot!P74</f>
        <v>281.19844169351052</v>
      </c>
      <c r="D74" s="195">
        <f t="shared" si="6"/>
        <v>-0.18844169351052642</v>
      </c>
      <c r="E74" s="194">
        <f>PPCL_NG!J74+PPCL_Spot!J74+GT_NG!J74+GT_Spot!J74+Bawana_NG!J74+Bawana_RLNG!J74+Bawana_Spot!J74</f>
        <v>146.55000000000001</v>
      </c>
      <c r="F74" s="194">
        <f>PPCL_NG!Q74+PPCL_Spot!Q74+GT_NG!Q74+GT_Spot!Q74+Bawana_NG!Q74+Bawana_RLNG!Q74+Bawana_Spot!Q74</f>
        <v>146.65838704204089</v>
      </c>
      <c r="G74" s="195">
        <f t="shared" si="7"/>
        <v>-0.10838704204087435</v>
      </c>
      <c r="H74" s="194">
        <f>PPCL_NG!K74+PPCL_Spot!K74+GT_NG!K74+GT_Spot!K74+Bawana_NG!K74+Bawana_RLNG!K74+Bawana_Spot!K74</f>
        <v>14.58</v>
      </c>
      <c r="I74" s="194">
        <f>PPCL_NG!R74+PPCL_Spot!R74+GT_NG!R74+GT_Spot!R74+Bawana_NG!R74+Bawana_RLNG!R74+Bawana_Spot!R74</f>
        <v>14.579798821867787</v>
      </c>
      <c r="J74" s="195">
        <f t="shared" si="8"/>
        <v>2.0117813221354197E-4</v>
      </c>
      <c r="K74" s="194">
        <f>PPCL_NG!L74+PPCL_Spot!L74+GT_NG!L74+GT_Spot!L74+Bawana_NG!L74+Bawana_RLNG!L74+Bawana_Spot!L74</f>
        <v>67.95</v>
      </c>
      <c r="L74" s="194">
        <f>PPCL_NG!S74+PPCL_Spot!S74+GT_NG!S74+GT_Spot!S74+Bawana_NG!S74+Bawana_RLNG!S74+Bawana_Spot!S74</f>
        <v>67.977877241257445</v>
      </c>
      <c r="M74" s="195">
        <f t="shared" si="9"/>
        <v>-2.787724125744262E-2</v>
      </c>
      <c r="N74" s="194">
        <f>PPCL_NG!M74+PPCL_Spot!M74+GT_NG!M74+GT_Spot!M74+Bawana_NG!M74+Bawana_RLNG!M74+Bawana_Spot!M74</f>
        <v>137.32999999999998</v>
      </c>
      <c r="O74" s="194">
        <f>PPCL_NG!T74+PPCL_Spot!T74+GT_NG!T74+GT_Spot!T74+Bawana_NG!T74+Bawana_RLNG!T74+Bawana_Spot!T74</f>
        <v>137.46549520132334</v>
      </c>
      <c r="P74" s="195">
        <f t="shared" si="10"/>
        <v>-0.13549520132335147</v>
      </c>
      <c r="Q74" s="195">
        <f t="shared" si="11"/>
        <v>-0.45999999999998131</v>
      </c>
    </row>
    <row r="75" spans="1:17">
      <c r="A75" s="34" t="s">
        <v>117</v>
      </c>
      <c r="B75" s="194">
        <f>PPCL_NG!I75+PPCL_Spot!I75+GT_NG!I75+GT_Spot!I75+Bawana_NG!I75+Bawana_RLNG!I75+Bawana_Spot!I75</f>
        <v>281.01</v>
      </c>
      <c r="C75" s="194">
        <f>PPCL_NG!P75+PPCL_Spot!P75+GT_NG!P75+GT_Spot!P75+Bawana_NG!P75+Bawana_RLNG!P75+Bawana_Spot!P75</f>
        <v>281.20307878056144</v>
      </c>
      <c r="D75" s="195">
        <f t="shared" si="6"/>
        <v>-0.19307878056145</v>
      </c>
      <c r="E75" s="194">
        <f>PPCL_NG!J75+PPCL_Spot!J75+GT_NG!J75+GT_Spot!J75+Bawana_NG!J75+Bawana_RLNG!J75+Bawana_Spot!J75</f>
        <v>146.55000000000001</v>
      </c>
      <c r="F75" s="194">
        <f>PPCL_NG!Q75+PPCL_Spot!Q75+GT_NG!Q75+GT_Spot!Q75+Bawana_NG!Q75+Bawana_RLNG!Q75+Bawana_Spot!Q75</f>
        <v>146.66037126471477</v>
      </c>
      <c r="G75" s="195">
        <f t="shared" si="7"/>
        <v>-0.11037126471475744</v>
      </c>
      <c r="H75" s="194">
        <f>PPCL_NG!K75+PPCL_Spot!K75+GT_NG!K75+GT_Spot!K75+Bawana_NG!K75+Bawana_RLNG!K75+Bawana_Spot!K75</f>
        <v>14.58</v>
      </c>
      <c r="I75" s="194">
        <f>PPCL_NG!R75+PPCL_Spot!R75+GT_NG!R75+GT_Spot!R75+Bawana_NG!R75+Bawana_RLNG!R75+Bawana_Spot!R75</f>
        <v>14.580000000000002</v>
      </c>
      <c r="J75" s="195">
        <f t="shared" si="8"/>
        <v>0</v>
      </c>
      <c r="K75" s="194">
        <f>PPCL_NG!L75+PPCL_Spot!L75+GT_NG!L75+GT_Spot!L75+Bawana_NG!L75+Bawana_RLNG!L75+Bawana_Spot!L75</f>
        <v>67.599999999999994</v>
      </c>
      <c r="L75" s="194">
        <f>PPCL_NG!S75+PPCL_Spot!S75+GT_NG!S75+GT_Spot!S75+Bawana_NG!S75+Bawana_RLNG!S75+Bawana_Spot!S75</f>
        <v>67.628656806519771</v>
      </c>
      <c r="M75" s="195">
        <f t="shared" si="9"/>
        <v>-2.8656806519776978E-2</v>
      </c>
      <c r="N75" s="194">
        <f>PPCL_NG!M75+PPCL_Spot!M75+GT_NG!M75+GT_Spot!M75+Bawana_NG!M75+Bawana_RLNG!M75+Bawana_Spot!M75</f>
        <v>137.32999999999998</v>
      </c>
      <c r="O75" s="194">
        <f>PPCL_NG!T75+PPCL_Spot!T75+GT_NG!T75+GT_Spot!T75+Bawana_NG!T75+Bawana_RLNG!T75+Bawana_Spot!T75</f>
        <v>137.46789314820404</v>
      </c>
      <c r="P75" s="195">
        <f t="shared" si="10"/>
        <v>-0.13789314820405707</v>
      </c>
      <c r="Q75" s="195">
        <f t="shared" si="11"/>
        <v>-0.4700000000000415</v>
      </c>
    </row>
    <row r="76" spans="1:17">
      <c r="A76" s="34" t="s">
        <v>118</v>
      </c>
      <c r="B76" s="194">
        <f>PPCL_NG!I76+PPCL_Spot!I76+GT_NG!I76+GT_Spot!I76+Bawana_NG!I76+Bawana_RLNG!I76+Bawana_Spot!I76</f>
        <v>281.01</v>
      </c>
      <c r="C76" s="194">
        <f>PPCL_NG!P76+PPCL_Spot!P76+GT_NG!P76+GT_Spot!P76+Bawana_NG!P76+Bawana_RLNG!P76+Bawana_Spot!P76</f>
        <v>281.20307878056144</v>
      </c>
      <c r="D76" s="195">
        <f t="shared" si="6"/>
        <v>-0.19307878056145</v>
      </c>
      <c r="E76" s="194">
        <f>PPCL_NG!J76+PPCL_Spot!J76+GT_NG!J76+GT_Spot!J76+Bawana_NG!J76+Bawana_RLNG!J76+Bawana_Spot!J76</f>
        <v>146.55000000000001</v>
      </c>
      <c r="F76" s="194">
        <f>PPCL_NG!Q76+PPCL_Spot!Q76+GT_NG!Q76+GT_Spot!Q76+Bawana_NG!Q76+Bawana_RLNG!Q76+Bawana_Spot!Q76</f>
        <v>146.66037126471477</v>
      </c>
      <c r="G76" s="195">
        <f t="shared" si="7"/>
        <v>-0.11037126471475744</v>
      </c>
      <c r="H76" s="194">
        <f>PPCL_NG!K76+PPCL_Spot!K76+GT_NG!K76+GT_Spot!K76+Bawana_NG!K76+Bawana_RLNG!K76+Bawana_Spot!K76</f>
        <v>14.58</v>
      </c>
      <c r="I76" s="194">
        <f>PPCL_NG!R76+PPCL_Spot!R76+GT_NG!R76+GT_Spot!R76+Bawana_NG!R76+Bawana_RLNG!R76+Bawana_Spot!R76</f>
        <v>14.580000000000002</v>
      </c>
      <c r="J76" s="195">
        <f t="shared" si="8"/>
        <v>0</v>
      </c>
      <c r="K76" s="194">
        <f>PPCL_NG!L76+PPCL_Spot!L76+GT_NG!L76+GT_Spot!L76+Bawana_NG!L76+Bawana_RLNG!L76+Bawana_Spot!L76</f>
        <v>67.599999999999994</v>
      </c>
      <c r="L76" s="194">
        <f>PPCL_NG!S76+PPCL_Spot!S76+GT_NG!S76+GT_Spot!S76+Bawana_NG!S76+Bawana_RLNG!S76+Bawana_Spot!S76</f>
        <v>67.628656806519771</v>
      </c>
      <c r="M76" s="195">
        <f t="shared" si="9"/>
        <v>-2.8656806519776978E-2</v>
      </c>
      <c r="N76" s="194">
        <f>PPCL_NG!M76+PPCL_Spot!M76+GT_NG!M76+GT_Spot!M76+Bawana_NG!M76+Bawana_RLNG!M76+Bawana_Spot!M76</f>
        <v>137.32999999999998</v>
      </c>
      <c r="O76" s="194">
        <f>PPCL_NG!T76+PPCL_Spot!T76+GT_NG!T76+GT_Spot!T76+Bawana_NG!T76+Bawana_RLNG!T76+Bawana_Spot!T76</f>
        <v>137.46789314820404</v>
      </c>
      <c r="P76" s="195">
        <f t="shared" si="10"/>
        <v>-0.13789314820405707</v>
      </c>
      <c r="Q76" s="195">
        <f t="shared" si="11"/>
        <v>-0.4700000000000415</v>
      </c>
    </row>
    <row r="77" spans="1:17">
      <c r="A77" s="34" t="s">
        <v>119</v>
      </c>
      <c r="B77" s="194">
        <f>PPCL_NG!I77+PPCL_Spot!I77+GT_NG!I77+GT_Spot!I77+Bawana_NG!I77+Bawana_RLNG!I77+Bawana_Spot!I77</f>
        <v>329.01</v>
      </c>
      <c r="C77" s="194">
        <f>PPCL_NG!P77+PPCL_Spot!P77+GT_NG!P77+GT_Spot!P77+Bawana_NG!P77+Bawana_RLNG!P77+Bawana_Spot!P77</f>
        <v>329.20307878056144</v>
      </c>
      <c r="D77" s="195">
        <f t="shared" si="6"/>
        <v>-0.19307878056145</v>
      </c>
      <c r="E77" s="194">
        <f>PPCL_NG!J77+PPCL_Spot!J77+GT_NG!J77+GT_Spot!J77+Bawana_NG!J77+Bawana_RLNG!J77+Bawana_Spot!J77</f>
        <v>146.55000000000001</v>
      </c>
      <c r="F77" s="194">
        <f>PPCL_NG!Q77+PPCL_Spot!Q77+GT_NG!Q77+GT_Spot!Q77+Bawana_NG!Q77+Bawana_RLNG!Q77+Bawana_Spot!Q77</f>
        <v>146.66037126471477</v>
      </c>
      <c r="G77" s="195">
        <f t="shared" si="7"/>
        <v>-0.11037126471475744</v>
      </c>
      <c r="H77" s="194">
        <f>PPCL_NG!K77+PPCL_Spot!K77+GT_NG!K77+GT_Spot!K77+Bawana_NG!K77+Bawana_RLNG!K77+Bawana_Spot!K77</f>
        <v>14.58</v>
      </c>
      <c r="I77" s="194">
        <f>PPCL_NG!R77+PPCL_Spot!R77+GT_NG!R77+GT_Spot!R77+Bawana_NG!R77+Bawana_RLNG!R77+Bawana_Spot!R77</f>
        <v>14.580000000000002</v>
      </c>
      <c r="J77" s="195">
        <f t="shared" si="8"/>
        <v>0</v>
      </c>
      <c r="K77" s="194">
        <f>PPCL_NG!L77+PPCL_Spot!L77+GT_NG!L77+GT_Spot!L77+Bawana_NG!L77+Bawana_RLNG!L77+Bawana_Spot!L77</f>
        <v>67.599999999999994</v>
      </c>
      <c r="L77" s="194">
        <f>PPCL_NG!S77+PPCL_Spot!S77+GT_NG!S77+GT_Spot!S77+Bawana_NG!S77+Bawana_RLNG!S77+Bawana_Spot!S77</f>
        <v>67.628656806519771</v>
      </c>
      <c r="M77" s="195">
        <f t="shared" si="9"/>
        <v>-2.8656806519776978E-2</v>
      </c>
      <c r="N77" s="194">
        <f>PPCL_NG!M77+PPCL_Spot!M77+GT_NG!M77+GT_Spot!M77+Bawana_NG!M77+Bawana_RLNG!M77+Bawana_Spot!M77</f>
        <v>137.32999999999998</v>
      </c>
      <c r="O77" s="194">
        <f>PPCL_NG!T77+PPCL_Spot!T77+GT_NG!T77+GT_Spot!T77+Bawana_NG!T77+Bawana_RLNG!T77+Bawana_Spot!T77</f>
        <v>137.46789314820404</v>
      </c>
      <c r="P77" s="195">
        <f t="shared" si="10"/>
        <v>-0.13789314820405707</v>
      </c>
      <c r="Q77" s="195">
        <f t="shared" si="11"/>
        <v>-0.4700000000000415</v>
      </c>
    </row>
    <row r="78" spans="1:17">
      <c r="A78" s="34" t="s">
        <v>120</v>
      </c>
      <c r="B78" s="194">
        <f>PPCL_NG!I78+PPCL_Spot!I78+GT_NG!I78+GT_Spot!I78+Bawana_NG!I78+Bawana_RLNG!I78+Bawana_Spot!I78</f>
        <v>389.01</v>
      </c>
      <c r="C78" s="194">
        <f>PPCL_NG!P78+PPCL_Spot!P78+GT_NG!P78+GT_Spot!P78+Bawana_NG!P78+Bawana_RLNG!P78+Bawana_Spot!P78</f>
        <v>389.20307878056144</v>
      </c>
      <c r="D78" s="195">
        <f t="shared" si="6"/>
        <v>-0.19307878056145</v>
      </c>
      <c r="E78" s="194">
        <f>PPCL_NG!J78+PPCL_Spot!J78+GT_NG!J78+GT_Spot!J78+Bawana_NG!J78+Bawana_RLNG!J78+Bawana_Spot!J78</f>
        <v>146.55000000000001</v>
      </c>
      <c r="F78" s="194">
        <f>PPCL_NG!Q78+PPCL_Spot!Q78+GT_NG!Q78+GT_Spot!Q78+Bawana_NG!Q78+Bawana_RLNG!Q78+Bawana_Spot!Q78</f>
        <v>146.66037126471477</v>
      </c>
      <c r="G78" s="195">
        <f t="shared" si="7"/>
        <v>-0.11037126471475744</v>
      </c>
      <c r="H78" s="194">
        <f>PPCL_NG!K78+PPCL_Spot!K78+GT_NG!K78+GT_Spot!K78+Bawana_NG!K78+Bawana_RLNG!K78+Bawana_Spot!K78</f>
        <v>14.58</v>
      </c>
      <c r="I78" s="194">
        <f>PPCL_NG!R78+PPCL_Spot!R78+GT_NG!R78+GT_Spot!R78+Bawana_NG!R78+Bawana_RLNG!R78+Bawana_Spot!R78</f>
        <v>14.580000000000002</v>
      </c>
      <c r="J78" s="195">
        <f t="shared" si="8"/>
        <v>0</v>
      </c>
      <c r="K78" s="194">
        <f>PPCL_NG!L78+PPCL_Spot!L78+GT_NG!L78+GT_Spot!L78+Bawana_NG!L78+Bawana_RLNG!L78+Bawana_Spot!L78</f>
        <v>67.599999999999994</v>
      </c>
      <c r="L78" s="194">
        <f>PPCL_NG!S78+PPCL_Spot!S78+GT_NG!S78+GT_Spot!S78+Bawana_NG!S78+Bawana_RLNG!S78+Bawana_Spot!S78</f>
        <v>67.628656806519771</v>
      </c>
      <c r="M78" s="195">
        <f t="shared" si="9"/>
        <v>-2.8656806519776978E-2</v>
      </c>
      <c r="N78" s="194">
        <f>PPCL_NG!M78+PPCL_Spot!M78+GT_NG!M78+GT_Spot!M78+Bawana_NG!M78+Bawana_RLNG!M78+Bawana_Spot!M78</f>
        <v>137.32999999999998</v>
      </c>
      <c r="O78" s="194">
        <f>PPCL_NG!T78+PPCL_Spot!T78+GT_NG!T78+GT_Spot!T78+Bawana_NG!T78+Bawana_RLNG!T78+Bawana_Spot!T78</f>
        <v>137.46789314820404</v>
      </c>
      <c r="P78" s="195">
        <f t="shared" si="10"/>
        <v>-0.13789314820405707</v>
      </c>
      <c r="Q78" s="195">
        <f t="shared" si="11"/>
        <v>-0.4700000000000415</v>
      </c>
    </row>
    <row r="79" spans="1:17">
      <c r="A79" s="34" t="s">
        <v>121</v>
      </c>
      <c r="B79" s="194">
        <f>PPCL_NG!I79+PPCL_Spot!I79+GT_NG!I79+GT_Spot!I79+Bawana_NG!I79+Bawana_RLNG!I79+Bawana_Spot!I79</f>
        <v>387.49</v>
      </c>
      <c r="C79" s="194">
        <f>PPCL_NG!P79+PPCL_Spot!P79+GT_NG!P79+GT_Spot!P79+Bawana_NG!P79+Bawana_RLNG!P79+Bawana_Spot!P79</f>
        <v>387.68679456409149</v>
      </c>
      <c r="D79" s="195">
        <f t="shared" si="6"/>
        <v>-0.19679456409147633</v>
      </c>
      <c r="E79" s="194">
        <f>PPCL_NG!J79+PPCL_Spot!J79+GT_NG!J79+GT_Spot!J79+Bawana_NG!J79+Bawana_RLNG!J79+Bawana_Spot!J79</f>
        <v>146.77000000000001</v>
      </c>
      <c r="F79" s="194">
        <f>PPCL_NG!Q79+PPCL_Spot!Q79+GT_NG!Q79+GT_Spot!Q79+Bawana_NG!Q79+Bawana_RLNG!Q79+Bawana_Spot!Q79</f>
        <v>146.88292237961502</v>
      </c>
      <c r="G79" s="195">
        <f t="shared" si="7"/>
        <v>-0.11292237961501428</v>
      </c>
      <c r="H79" s="194">
        <f>PPCL_NG!K79+PPCL_Spot!K79+GT_NG!K79+GT_Spot!K79+Bawana_NG!K79+Bawana_RLNG!K79+Bawana_Spot!K79</f>
        <v>14.58</v>
      </c>
      <c r="I79" s="194">
        <f>PPCL_NG!R79+PPCL_Spot!R79+GT_NG!R79+GT_Spot!R79+Bawana_NG!R79+Bawana_RLNG!R79+Bawana_Spot!R79</f>
        <v>14.579797229262873</v>
      </c>
      <c r="J79" s="195">
        <f t="shared" si="8"/>
        <v>2.027707371272669E-4</v>
      </c>
      <c r="K79" s="194">
        <f>PPCL_NG!L79+PPCL_Spot!L79+GT_NG!L79+GT_Spot!L79+Bawana_NG!L79+Bawana_RLNG!L79+Bawana_Spot!L79</f>
        <v>67.66</v>
      </c>
      <c r="L79" s="194">
        <f>PPCL_NG!S79+PPCL_Spot!S79+GT_NG!S79+GT_Spot!S79+Bawana_NG!S79+Bawana_RLNG!S79+Bawana_Spot!S79</f>
        <v>67.689106216394435</v>
      </c>
      <c r="M79" s="195">
        <f t="shared" si="9"/>
        <v>-2.9106216394438889E-2</v>
      </c>
      <c r="N79" s="194">
        <f>PPCL_NG!M79+PPCL_Spot!M79+GT_NG!M79+GT_Spot!M79+Bawana_NG!M79+Bawana_RLNG!M79+Bawana_Spot!M79</f>
        <v>137.62</v>
      </c>
      <c r="O79" s="194">
        <f>PPCL_NG!T79+PPCL_Spot!T79+GT_NG!T79+GT_Spot!T79+Bawana_NG!T79+Bawana_RLNG!T79+Bawana_Spot!T79</f>
        <v>137.76137961063623</v>
      </c>
      <c r="P79" s="195">
        <f t="shared" si="10"/>
        <v>-0.14137961063622129</v>
      </c>
      <c r="Q79" s="195">
        <f t="shared" si="11"/>
        <v>-0.48000000000002352</v>
      </c>
    </row>
    <row r="80" spans="1:17">
      <c r="A80" s="34" t="s">
        <v>122</v>
      </c>
      <c r="B80" s="194">
        <f>PPCL_NG!I80+PPCL_Spot!I80+GT_NG!I80+GT_Spot!I80+Bawana_NG!I80+Bawana_RLNG!I80+Bawana_Spot!I80</f>
        <v>387.49</v>
      </c>
      <c r="C80" s="194">
        <f>PPCL_NG!P80+PPCL_Spot!P80+GT_NG!P80+GT_Spot!P80+Bawana_NG!P80+Bawana_RLNG!P80+Bawana_Spot!P80</f>
        <v>387.68679456409149</v>
      </c>
      <c r="D80" s="195">
        <f t="shared" si="6"/>
        <v>-0.19679456409147633</v>
      </c>
      <c r="E80" s="194">
        <f>PPCL_NG!J80+PPCL_Spot!J80+GT_NG!J80+GT_Spot!J80+Bawana_NG!J80+Bawana_RLNG!J80+Bawana_Spot!J80</f>
        <v>146.77000000000001</v>
      </c>
      <c r="F80" s="194">
        <f>PPCL_NG!Q80+PPCL_Spot!Q80+GT_NG!Q80+GT_Spot!Q80+Bawana_NG!Q80+Bawana_RLNG!Q80+Bawana_Spot!Q80</f>
        <v>146.88292237961502</v>
      </c>
      <c r="G80" s="195">
        <f t="shared" si="7"/>
        <v>-0.11292237961501428</v>
      </c>
      <c r="H80" s="194">
        <f>PPCL_NG!K80+PPCL_Spot!K80+GT_NG!K80+GT_Spot!K80+Bawana_NG!K80+Bawana_RLNG!K80+Bawana_Spot!K80</f>
        <v>14.58</v>
      </c>
      <c r="I80" s="194">
        <f>PPCL_NG!R80+PPCL_Spot!R80+GT_NG!R80+GT_Spot!R80+Bawana_NG!R80+Bawana_RLNG!R80+Bawana_Spot!R80</f>
        <v>14.579797229262873</v>
      </c>
      <c r="J80" s="195">
        <f t="shared" si="8"/>
        <v>2.027707371272669E-4</v>
      </c>
      <c r="K80" s="194">
        <f>PPCL_NG!L80+PPCL_Spot!L80+GT_NG!L80+GT_Spot!L80+Bawana_NG!L80+Bawana_RLNG!L80+Bawana_Spot!L80</f>
        <v>67.66</v>
      </c>
      <c r="L80" s="194">
        <f>PPCL_NG!S80+PPCL_Spot!S80+GT_NG!S80+GT_Spot!S80+Bawana_NG!S80+Bawana_RLNG!S80+Bawana_Spot!S80</f>
        <v>67.689106216394435</v>
      </c>
      <c r="M80" s="195">
        <f t="shared" si="9"/>
        <v>-2.9106216394438889E-2</v>
      </c>
      <c r="N80" s="194">
        <f>PPCL_NG!M80+PPCL_Spot!M80+GT_NG!M80+GT_Spot!M80+Bawana_NG!M80+Bawana_RLNG!M80+Bawana_Spot!M80</f>
        <v>137.62</v>
      </c>
      <c r="O80" s="194">
        <f>PPCL_NG!T80+PPCL_Spot!T80+GT_NG!T80+GT_Spot!T80+Bawana_NG!T80+Bawana_RLNG!T80+Bawana_Spot!T80</f>
        <v>137.76137961063623</v>
      </c>
      <c r="P80" s="195">
        <f t="shared" si="10"/>
        <v>-0.14137961063622129</v>
      </c>
      <c r="Q80" s="195">
        <f t="shared" si="11"/>
        <v>-0.48000000000002352</v>
      </c>
    </row>
    <row r="81" spans="1:17">
      <c r="A81" s="34" t="s">
        <v>123</v>
      </c>
      <c r="B81" s="194">
        <f>PPCL_NG!I81+PPCL_Spot!I81+GT_NG!I81+GT_Spot!I81+Bawana_NG!I81+Bawana_RLNG!I81+Bawana_Spot!I81</f>
        <v>387.49</v>
      </c>
      <c r="C81" s="194">
        <f>PPCL_NG!P81+PPCL_Spot!P81+GT_NG!P81+GT_Spot!P81+Bawana_NG!P81+Bawana_RLNG!P81+Bawana_Spot!P81</f>
        <v>387.68679456409149</v>
      </c>
      <c r="D81" s="195">
        <f t="shared" si="6"/>
        <v>-0.19679456409147633</v>
      </c>
      <c r="E81" s="194">
        <f>PPCL_NG!J81+PPCL_Spot!J81+GT_NG!J81+GT_Spot!J81+Bawana_NG!J81+Bawana_RLNG!J81+Bawana_Spot!J81</f>
        <v>146.77000000000001</v>
      </c>
      <c r="F81" s="194">
        <f>PPCL_NG!Q81+PPCL_Spot!Q81+GT_NG!Q81+GT_Spot!Q81+Bawana_NG!Q81+Bawana_RLNG!Q81+Bawana_Spot!Q81</f>
        <v>146.88292237961502</v>
      </c>
      <c r="G81" s="195">
        <f t="shared" si="7"/>
        <v>-0.11292237961501428</v>
      </c>
      <c r="H81" s="194">
        <f>PPCL_NG!K81+PPCL_Spot!K81+GT_NG!K81+GT_Spot!K81+Bawana_NG!K81+Bawana_RLNG!K81+Bawana_Spot!K81</f>
        <v>14.58</v>
      </c>
      <c r="I81" s="194">
        <f>PPCL_NG!R81+PPCL_Spot!R81+GT_NG!R81+GT_Spot!R81+Bawana_NG!R81+Bawana_RLNG!R81+Bawana_Spot!R81</f>
        <v>14.579797229262873</v>
      </c>
      <c r="J81" s="195">
        <f t="shared" si="8"/>
        <v>2.027707371272669E-4</v>
      </c>
      <c r="K81" s="194">
        <f>PPCL_NG!L81+PPCL_Spot!L81+GT_NG!L81+GT_Spot!L81+Bawana_NG!L81+Bawana_RLNG!L81+Bawana_Spot!L81</f>
        <v>67.66</v>
      </c>
      <c r="L81" s="194">
        <f>PPCL_NG!S81+PPCL_Spot!S81+GT_NG!S81+GT_Spot!S81+Bawana_NG!S81+Bawana_RLNG!S81+Bawana_Spot!S81</f>
        <v>67.689106216394435</v>
      </c>
      <c r="M81" s="195">
        <f t="shared" si="9"/>
        <v>-2.9106216394438889E-2</v>
      </c>
      <c r="N81" s="194">
        <f>PPCL_NG!M81+PPCL_Spot!M81+GT_NG!M81+GT_Spot!M81+Bawana_NG!M81+Bawana_RLNG!M81+Bawana_Spot!M81</f>
        <v>137.62</v>
      </c>
      <c r="O81" s="194">
        <f>PPCL_NG!T81+PPCL_Spot!T81+GT_NG!T81+GT_Spot!T81+Bawana_NG!T81+Bawana_RLNG!T81+Bawana_Spot!T81</f>
        <v>137.76137961063623</v>
      </c>
      <c r="P81" s="195">
        <f t="shared" si="10"/>
        <v>-0.14137961063622129</v>
      </c>
      <c r="Q81" s="195">
        <f t="shared" si="11"/>
        <v>-0.48000000000002352</v>
      </c>
    </row>
    <row r="82" spans="1:17">
      <c r="A82" s="34" t="s">
        <v>124</v>
      </c>
      <c r="B82" s="194">
        <f>PPCL_NG!I82+PPCL_Spot!I82+GT_NG!I82+GT_Spot!I82+Bawana_NG!I82+Bawana_RLNG!I82+Bawana_Spot!I82</f>
        <v>387.49</v>
      </c>
      <c r="C82" s="194">
        <f>PPCL_NG!P82+PPCL_Spot!P82+GT_NG!P82+GT_Spot!P82+Bawana_NG!P82+Bawana_RLNG!P82+Bawana_Spot!P82</f>
        <v>387.68679456409149</v>
      </c>
      <c r="D82" s="195">
        <f t="shared" si="6"/>
        <v>-0.19679456409147633</v>
      </c>
      <c r="E82" s="194">
        <f>PPCL_NG!J82+PPCL_Spot!J82+GT_NG!J82+GT_Spot!J82+Bawana_NG!J82+Bawana_RLNG!J82+Bawana_Spot!J82</f>
        <v>146.77000000000001</v>
      </c>
      <c r="F82" s="194">
        <f>PPCL_NG!Q82+PPCL_Spot!Q82+GT_NG!Q82+GT_Spot!Q82+Bawana_NG!Q82+Bawana_RLNG!Q82+Bawana_Spot!Q82</f>
        <v>146.88292237961502</v>
      </c>
      <c r="G82" s="195">
        <f t="shared" si="7"/>
        <v>-0.11292237961501428</v>
      </c>
      <c r="H82" s="194">
        <f>PPCL_NG!K82+PPCL_Spot!K82+GT_NG!K82+GT_Spot!K82+Bawana_NG!K82+Bawana_RLNG!K82+Bawana_Spot!K82</f>
        <v>14.58</v>
      </c>
      <c r="I82" s="194">
        <f>PPCL_NG!R82+PPCL_Spot!R82+GT_NG!R82+GT_Spot!R82+Bawana_NG!R82+Bawana_RLNG!R82+Bawana_Spot!R82</f>
        <v>14.579797229262873</v>
      </c>
      <c r="J82" s="195">
        <f t="shared" si="8"/>
        <v>2.027707371272669E-4</v>
      </c>
      <c r="K82" s="194">
        <f>PPCL_NG!L82+PPCL_Spot!L82+GT_NG!L82+GT_Spot!L82+Bawana_NG!L82+Bawana_RLNG!L82+Bawana_Spot!L82</f>
        <v>67.66</v>
      </c>
      <c r="L82" s="194">
        <f>PPCL_NG!S82+PPCL_Spot!S82+GT_NG!S82+GT_Spot!S82+Bawana_NG!S82+Bawana_RLNG!S82+Bawana_Spot!S82</f>
        <v>67.689106216394435</v>
      </c>
      <c r="M82" s="195">
        <f t="shared" si="9"/>
        <v>-2.9106216394438889E-2</v>
      </c>
      <c r="N82" s="194">
        <f>PPCL_NG!M82+PPCL_Spot!M82+GT_NG!M82+GT_Spot!M82+Bawana_NG!M82+Bawana_RLNG!M82+Bawana_Spot!M82</f>
        <v>137.62</v>
      </c>
      <c r="O82" s="194">
        <f>PPCL_NG!T82+PPCL_Spot!T82+GT_NG!T82+GT_Spot!T82+Bawana_NG!T82+Bawana_RLNG!T82+Bawana_Spot!T82</f>
        <v>137.76137961063623</v>
      </c>
      <c r="P82" s="195">
        <f t="shared" si="10"/>
        <v>-0.14137961063622129</v>
      </c>
      <c r="Q82" s="195">
        <f t="shared" si="11"/>
        <v>-0.48000000000002352</v>
      </c>
    </row>
    <row r="83" spans="1:17">
      <c r="A83" s="34" t="s">
        <v>125</v>
      </c>
      <c r="B83" s="194">
        <f>PPCL_NG!I83+PPCL_Spot!I83+GT_NG!I83+GT_Spot!I83+Bawana_NG!I83+Bawana_RLNG!I83+Bawana_Spot!I83</f>
        <v>343.71000000000004</v>
      </c>
      <c r="C83" s="194">
        <f>PPCL_NG!P83+PPCL_Spot!P83+GT_NG!P83+GT_Spot!P83+Bawana_NG!P83+Bawana_RLNG!P83+Bawana_Spot!P83</f>
        <v>343.90469179920387</v>
      </c>
      <c r="D83" s="195">
        <f t="shared" si="6"/>
        <v>-0.19469179920383795</v>
      </c>
      <c r="E83" s="194">
        <f>PPCL_NG!J83+PPCL_Spot!J83+GT_NG!J83+GT_Spot!J83+Bawana_NG!J83+Bawana_RLNG!J83+Bawana_Spot!J83</f>
        <v>145.41999999999999</v>
      </c>
      <c r="F83" s="194">
        <f>PPCL_NG!Q83+PPCL_Spot!Q83+GT_NG!Q83+GT_Spot!Q83+Bawana_NG!Q83+Bawana_RLNG!Q83+Bawana_Spot!Q83</f>
        <v>145.53093640750396</v>
      </c>
      <c r="G83" s="195">
        <f t="shared" si="7"/>
        <v>-0.11093640750397071</v>
      </c>
      <c r="H83" s="194">
        <f>PPCL_NG!K83+PPCL_Spot!K83+GT_NG!K83+GT_Spot!K83+Bawana_NG!K83+Bawana_RLNG!K83+Bawana_Spot!K83</f>
        <v>14.41</v>
      </c>
      <c r="I83" s="194">
        <f>PPCL_NG!R83+PPCL_Spot!R83+GT_NG!R83+GT_Spot!R83+Bawana_NG!R83+Bawana_RLNG!R83+Bawana_Spot!R83</f>
        <v>14.409176786348116</v>
      </c>
      <c r="J83" s="195">
        <f t="shared" si="8"/>
        <v>8.2321365188420259E-4</v>
      </c>
      <c r="K83" s="194">
        <f>PPCL_NG!L83+PPCL_Spot!L83+GT_NG!L83+GT_Spot!L83+Bawana_NG!L83+Bawana_RLNG!L83+Bawana_Spot!L83</f>
        <v>66.81</v>
      </c>
      <c r="L83" s="194">
        <f>PPCL_NG!S83+PPCL_Spot!S83+GT_NG!S83+GT_Spot!S83+Bawana_NG!S83+Bawana_RLNG!S83+Bawana_Spot!S83</f>
        <v>66.836061810175792</v>
      </c>
      <c r="M83" s="195">
        <f t="shared" si="9"/>
        <v>-2.6061810175789901E-2</v>
      </c>
      <c r="N83" s="194">
        <f>PPCL_NG!M83+PPCL_Spot!M83+GT_NG!M83+GT_Spot!M83+Bawana_NG!M83+Bawana_RLNG!M83+Bawana_Spot!M83</f>
        <v>173.78</v>
      </c>
      <c r="O83" s="194">
        <f>PPCL_NG!T83+PPCL_Spot!T83+GT_NG!T83+GT_Spot!T83+Bawana_NG!T83+Bawana_RLNG!T83+Bawana_Spot!T83</f>
        <v>173.91913319676826</v>
      </c>
      <c r="P83" s="195">
        <f t="shared" si="10"/>
        <v>-0.13913319676825608</v>
      </c>
      <c r="Q83" s="195">
        <f t="shared" si="11"/>
        <v>-0.46999999999997044</v>
      </c>
    </row>
    <row r="84" spans="1:17">
      <c r="A84" s="34" t="s">
        <v>126</v>
      </c>
      <c r="B84" s="194">
        <f>PPCL_NG!I84+PPCL_Spot!I84+GT_NG!I84+GT_Spot!I84+Bawana_NG!I84+Bawana_RLNG!I84+Bawana_Spot!I84</f>
        <v>343.71000000000004</v>
      </c>
      <c r="C84" s="194">
        <f>PPCL_NG!P84+PPCL_Spot!P84+GT_NG!P84+GT_Spot!P84+Bawana_NG!P84+Bawana_RLNG!P84+Bawana_Spot!P84</f>
        <v>343.90469179920387</v>
      </c>
      <c r="D84" s="195">
        <f t="shared" si="6"/>
        <v>-0.19469179920383795</v>
      </c>
      <c r="E84" s="194">
        <f>PPCL_NG!J84+PPCL_Spot!J84+GT_NG!J84+GT_Spot!J84+Bawana_NG!J84+Bawana_RLNG!J84+Bawana_Spot!J84</f>
        <v>145.41999999999999</v>
      </c>
      <c r="F84" s="194">
        <f>PPCL_NG!Q84+PPCL_Spot!Q84+GT_NG!Q84+GT_Spot!Q84+Bawana_NG!Q84+Bawana_RLNG!Q84+Bawana_Spot!Q84</f>
        <v>145.53093640750396</v>
      </c>
      <c r="G84" s="195">
        <f t="shared" si="7"/>
        <v>-0.11093640750397071</v>
      </c>
      <c r="H84" s="194">
        <f>PPCL_NG!K84+PPCL_Spot!K84+GT_NG!K84+GT_Spot!K84+Bawana_NG!K84+Bawana_RLNG!K84+Bawana_Spot!K84</f>
        <v>14.41</v>
      </c>
      <c r="I84" s="194">
        <f>PPCL_NG!R84+PPCL_Spot!R84+GT_NG!R84+GT_Spot!R84+Bawana_NG!R84+Bawana_RLNG!R84+Bawana_Spot!R84</f>
        <v>14.409176786348116</v>
      </c>
      <c r="J84" s="195">
        <f t="shared" si="8"/>
        <v>8.2321365188420259E-4</v>
      </c>
      <c r="K84" s="194">
        <f>PPCL_NG!L84+PPCL_Spot!L84+GT_NG!L84+GT_Spot!L84+Bawana_NG!L84+Bawana_RLNG!L84+Bawana_Spot!L84</f>
        <v>66.81</v>
      </c>
      <c r="L84" s="194">
        <f>PPCL_NG!S84+PPCL_Spot!S84+GT_NG!S84+GT_Spot!S84+Bawana_NG!S84+Bawana_RLNG!S84+Bawana_Spot!S84</f>
        <v>66.836061810175792</v>
      </c>
      <c r="M84" s="195">
        <f t="shared" si="9"/>
        <v>-2.6061810175789901E-2</v>
      </c>
      <c r="N84" s="194">
        <f>PPCL_NG!M84+PPCL_Spot!M84+GT_NG!M84+GT_Spot!M84+Bawana_NG!M84+Bawana_RLNG!M84+Bawana_Spot!M84</f>
        <v>173.78</v>
      </c>
      <c r="O84" s="194">
        <f>PPCL_NG!T84+PPCL_Spot!T84+GT_NG!T84+GT_Spot!T84+Bawana_NG!T84+Bawana_RLNG!T84+Bawana_Spot!T84</f>
        <v>173.91913319676826</v>
      </c>
      <c r="P84" s="195">
        <f t="shared" si="10"/>
        <v>-0.13913319676825608</v>
      </c>
      <c r="Q84" s="195">
        <f t="shared" si="11"/>
        <v>-0.46999999999997044</v>
      </c>
    </row>
    <row r="85" spans="1:17">
      <c r="A85" s="34" t="s">
        <v>127</v>
      </c>
      <c r="B85" s="194">
        <f>PPCL_NG!I85+PPCL_Spot!I85+GT_NG!I85+GT_Spot!I85+Bawana_NG!I85+Bawana_RLNG!I85+Bawana_Spot!I85</f>
        <v>344.74</v>
      </c>
      <c r="C85" s="194">
        <f>PPCL_NG!P85+PPCL_Spot!P85+GT_NG!P85+GT_Spot!P85+Bawana_NG!P85+Bawana_RLNG!P85+Bawana_Spot!P85</f>
        <v>344.9332904506258</v>
      </c>
      <c r="D85" s="195">
        <f t="shared" si="6"/>
        <v>-0.19329045062579553</v>
      </c>
      <c r="E85" s="194">
        <f>PPCL_NG!J85+PPCL_Spot!J85+GT_NG!J85+GT_Spot!J85+Bawana_NG!J85+Bawana_RLNG!J85+Bawana_Spot!J85</f>
        <v>145.66</v>
      </c>
      <c r="F85" s="194">
        <f>PPCL_NG!Q85+PPCL_Spot!Q85+GT_NG!Q85+GT_Spot!Q85+Bawana_NG!Q85+Bawana_RLNG!Q85+Bawana_Spot!Q85</f>
        <v>145.76551575846054</v>
      </c>
      <c r="G85" s="195">
        <f t="shared" si="7"/>
        <v>-0.10551575846054106</v>
      </c>
      <c r="H85" s="194">
        <f>PPCL_NG!K85+PPCL_Spot!K85+GT_NG!K85+GT_Spot!K85+Bawana_NG!K85+Bawana_RLNG!K85+Bawana_Spot!K85</f>
        <v>14.41</v>
      </c>
      <c r="I85" s="194">
        <f>PPCL_NG!R85+PPCL_Spot!R85+GT_NG!R85+GT_Spot!R85+Bawana_NG!R85+Bawana_RLNG!R85+Bawana_Spot!R85</f>
        <v>14.409176786348116</v>
      </c>
      <c r="J85" s="195">
        <f t="shared" si="8"/>
        <v>8.2321365188420259E-4</v>
      </c>
      <c r="K85" s="194">
        <f>PPCL_NG!L85+PPCL_Spot!L85+GT_NG!L85+GT_Spot!L85+Bawana_NG!L85+Bawana_RLNG!L85+Bawana_Spot!L85</f>
        <v>66.81</v>
      </c>
      <c r="L85" s="194">
        <f>PPCL_NG!S85+PPCL_Spot!S85+GT_NG!S85+GT_Spot!S85+Bawana_NG!S85+Bawana_RLNG!S85+Bawana_Spot!S85</f>
        <v>66.833823205544107</v>
      </c>
      <c r="M85" s="195">
        <f t="shared" si="9"/>
        <v>-2.3823205544104553E-2</v>
      </c>
      <c r="N85" s="194">
        <f>PPCL_NG!M85+PPCL_Spot!M85+GT_NG!M85+GT_Spot!M85+Bawana_NG!M85+Bawana_RLNG!M85+Bawana_Spot!M85</f>
        <v>174.51999999999998</v>
      </c>
      <c r="O85" s="194">
        <f>PPCL_NG!T85+PPCL_Spot!T85+GT_NG!T85+GT_Spot!T85+Bawana_NG!T85+Bawana_RLNG!T85+Bawana_Spot!T85</f>
        <v>174.65819379902146</v>
      </c>
      <c r="P85" s="195">
        <f t="shared" si="10"/>
        <v>-0.13819379902147944</v>
      </c>
      <c r="Q85" s="195">
        <f t="shared" si="11"/>
        <v>-0.46000000000003638</v>
      </c>
    </row>
    <row r="86" spans="1:17">
      <c r="A86" s="34" t="s">
        <v>128</v>
      </c>
      <c r="B86" s="194">
        <f>PPCL_NG!I86+PPCL_Spot!I86+GT_NG!I86+GT_Spot!I86+Bawana_NG!I86+Bawana_RLNG!I86+Bawana_Spot!I86</f>
        <v>344.74</v>
      </c>
      <c r="C86" s="194">
        <f>PPCL_NG!P86+PPCL_Spot!P86+GT_NG!P86+GT_Spot!P86+Bawana_NG!P86+Bawana_RLNG!P86+Bawana_Spot!P86</f>
        <v>344.9332904506258</v>
      </c>
      <c r="D86" s="195">
        <f t="shared" si="6"/>
        <v>-0.19329045062579553</v>
      </c>
      <c r="E86" s="194">
        <f>PPCL_NG!J86+PPCL_Spot!J86+GT_NG!J86+GT_Spot!J86+Bawana_NG!J86+Bawana_RLNG!J86+Bawana_Spot!J86</f>
        <v>145.66</v>
      </c>
      <c r="F86" s="194">
        <f>PPCL_NG!Q86+PPCL_Spot!Q86+GT_NG!Q86+GT_Spot!Q86+Bawana_NG!Q86+Bawana_RLNG!Q86+Bawana_Spot!Q86</f>
        <v>145.76551575846054</v>
      </c>
      <c r="G86" s="195">
        <f t="shared" si="7"/>
        <v>-0.10551575846054106</v>
      </c>
      <c r="H86" s="194">
        <f>PPCL_NG!K86+PPCL_Spot!K86+GT_NG!K86+GT_Spot!K86+Bawana_NG!K86+Bawana_RLNG!K86+Bawana_Spot!K86</f>
        <v>14.41</v>
      </c>
      <c r="I86" s="194">
        <f>PPCL_NG!R86+PPCL_Spot!R86+GT_NG!R86+GT_Spot!R86+Bawana_NG!R86+Bawana_RLNG!R86+Bawana_Spot!R86</f>
        <v>14.409176786348116</v>
      </c>
      <c r="J86" s="195">
        <f t="shared" si="8"/>
        <v>8.2321365188420259E-4</v>
      </c>
      <c r="K86" s="194">
        <f>PPCL_NG!L86+PPCL_Spot!L86+GT_NG!L86+GT_Spot!L86+Bawana_NG!L86+Bawana_RLNG!L86+Bawana_Spot!L86</f>
        <v>66.81</v>
      </c>
      <c r="L86" s="194">
        <f>PPCL_NG!S86+PPCL_Spot!S86+GT_NG!S86+GT_Spot!S86+Bawana_NG!S86+Bawana_RLNG!S86+Bawana_Spot!S86</f>
        <v>66.833823205544107</v>
      </c>
      <c r="M86" s="195">
        <f t="shared" si="9"/>
        <v>-2.3823205544104553E-2</v>
      </c>
      <c r="N86" s="194">
        <f>PPCL_NG!M86+PPCL_Spot!M86+GT_NG!M86+GT_Spot!M86+Bawana_NG!M86+Bawana_RLNG!M86+Bawana_Spot!M86</f>
        <v>174.51999999999998</v>
      </c>
      <c r="O86" s="194">
        <f>PPCL_NG!T86+PPCL_Spot!T86+GT_NG!T86+GT_Spot!T86+Bawana_NG!T86+Bawana_RLNG!T86+Bawana_Spot!T86</f>
        <v>174.65819379902146</v>
      </c>
      <c r="P86" s="195">
        <f t="shared" si="10"/>
        <v>-0.13819379902147944</v>
      </c>
      <c r="Q86" s="195">
        <f t="shared" si="11"/>
        <v>-0.46000000000003638</v>
      </c>
    </row>
    <row r="87" spans="1:17">
      <c r="A87" s="34" t="s">
        <v>129</v>
      </c>
      <c r="B87" s="194">
        <f>PPCL_NG!I87+PPCL_Spot!I87+GT_NG!I87+GT_Spot!I87+Bawana_NG!I87+Bawana_RLNG!I87+Bawana_Spot!I87</f>
        <v>389.32</v>
      </c>
      <c r="C87" s="194">
        <f>PPCL_NG!P87+PPCL_Spot!P87+GT_NG!P87+GT_Spot!P87+Bawana_NG!P87+Bawana_RLNG!P87+Bawana_Spot!P87</f>
        <v>389.51539321551337</v>
      </c>
      <c r="D87" s="195">
        <f t="shared" si="6"/>
        <v>-0.19539321551337707</v>
      </c>
      <c r="E87" s="194">
        <f>PPCL_NG!J87+PPCL_Spot!J87+GT_NG!J87+GT_Spot!J87+Bawana_NG!J87+Bawana_RLNG!J87+Bawana_Spot!J87</f>
        <v>148.84</v>
      </c>
      <c r="F87" s="194">
        <f>PPCL_NG!Q87+PPCL_Spot!Q87+GT_NG!Q87+GT_Spot!Q87+Bawana_NG!Q87+Bawana_RLNG!Q87+Bawana_Spot!Q87</f>
        <v>148.94750173057162</v>
      </c>
      <c r="G87" s="195">
        <f t="shared" si="7"/>
        <v>-0.10750173057161305</v>
      </c>
      <c r="H87" s="194">
        <f>PPCL_NG!K87+PPCL_Spot!K87+GT_NG!K87+GT_Spot!K87+Bawana_NG!K87+Bawana_RLNG!K87+Bawana_Spot!K87</f>
        <v>14.75</v>
      </c>
      <c r="I87" s="194">
        <f>PPCL_NG!R87+PPCL_Spot!R87+GT_NG!R87+GT_Spot!R87+Bawana_NG!R87+Bawana_RLNG!R87+Bawana_Spot!R87</f>
        <v>14.749797229262873</v>
      </c>
      <c r="J87" s="195">
        <f t="shared" si="8"/>
        <v>2.027707371272669E-4</v>
      </c>
      <c r="K87" s="194">
        <f>PPCL_NG!L87+PPCL_Spot!L87+GT_NG!L87+GT_Spot!L87+Bawana_NG!L87+Bawana_RLNG!L87+Bawana_Spot!L87</f>
        <v>68.509999999999991</v>
      </c>
      <c r="L87" s="194">
        <f>PPCL_NG!S87+PPCL_Spot!S87+GT_NG!S87+GT_Spot!S87+Bawana_NG!S87+Bawana_RLNG!S87+Bawana_Spot!S87</f>
        <v>68.536867611762744</v>
      </c>
      <c r="M87" s="195">
        <f t="shared" si="9"/>
        <v>-2.686761176275354E-2</v>
      </c>
      <c r="N87" s="194">
        <f>PPCL_NG!M87+PPCL_Spot!M87+GT_NG!M87+GT_Spot!M87+Bawana_NG!M87+Bawana_RLNG!M87+Bawana_Spot!M87</f>
        <v>138.71</v>
      </c>
      <c r="O87" s="194">
        <f>PPCL_NG!T87+PPCL_Spot!T87+GT_NG!T87+GT_Spot!T87+Bawana_NG!T87+Bawana_RLNG!T87+Bawana_Spot!T87</f>
        <v>138.85044021288945</v>
      </c>
      <c r="P87" s="195">
        <f t="shared" si="10"/>
        <v>-0.14044021288944464</v>
      </c>
      <c r="Q87" s="195">
        <f t="shared" si="11"/>
        <v>-0.47000000000006104</v>
      </c>
    </row>
    <row r="88" spans="1:17">
      <c r="A88" s="34" t="s">
        <v>130</v>
      </c>
      <c r="B88" s="194">
        <f>PPCL_NG!I88+PPCL_Spot!I88+GT_NG!I88+GT_Spot!I88+Bawana_NG!I88+Bawana_RLNG!I88+Bawana_Spot!I88</f>
        <v>389.32</v>
      </c>
      <c r="C88" s="194">
        <f>PPCL_NG!P88+PPCL_Spot!P88+GT_NG!P88+GT_Spot!P88+Bawana_NG!P88+Bawana_RLNG!P88+Bawana_Spot!P88</f>
        <v>389.51539321551337</v>
      </c>
      <c r="D88" s="195">
        <f t="shared" si="6"/>
        <v>-0.19539321551337707</v>
      </c>
      <c r="E88" s="194">
        <f>PPCL_NG!J88+PPCL_Spot!J88+GT_NG!J88+GT_Spot!J88+Bawana_NG!J88+Bawana_RLNG!J88+Bawana_Spot!J88</f>
        <v>148.84</v>
      </c>
      <c r="F88" s="194">
        <f>PPCL_NG!Q88+PPCL_Spot!Q88+GT_NG!Q88+GT_Spot!Q88+Bawana_NG!Q88+Bawana_RLNG!Q88+Bawana_Spot!Q88</f>
        <v>148.94750173057162</v>
      </c>
      <c r="G88" s="195">
        <f t="shared" si="7"/>
        <v>-0.10750173057161305</v>
      </c>
      <c r="H88" s="194">
        <f>PPCL_NG!K88+PPCL_Spot!K88+GT_NG!K88+GT_Spot!K88+Bawana_NG!K88+Bawana_RLNG!K88+Bawana_Spot!K88</f>
        <v>14.75</v>
      </c>
      <c r="I88" s="194">
        <f>PPCL_NG!R88+PPCL_Spot!R88+GT_NG!R88+GT_Spot!R88+Bawana_NG!R88+Bawana_RLNG!R88+Bawana_Spot!R88</f>
        <v>14.749797229262873</v>
      </c>
      <c r="J88" s="195">
        <f t="shared" si="8"/>
        <v>2.027707371272669E-4</v>
      </c>
      <c r="K88" s="194">
        <f>PPCL_NG!L88+PPCL_Spot!L88+GT_NG!L88+GT_Spot!L88+Bawana_NG!L88+Bawana_RLNG!L88+Bawana_Spot!L88</f>
        <v>68.509999999999991</v>
      </c>
      <c r="L88" s="194">
        <f>PPCL_NG!S88+PPCL_Spot!S88+GT_NG!S88+GT_Spot!S88+Bawana_NG!S88+Bawana_RLNG!S88+Bawana_Spot!S88</f>
        <v>68.536867611762744</v>
      </c>
      <c r="M88" s="195">
        <f t="shared" si="9"/>
        <v>-2.686761176275354E-2</v>
      </c>
      <c r="N88" s="194">
        <f>PPCL_NG!M88+PPCL_Spot!M88+GT_NG!M88+GT_Spot!M88+Bawana_NG!M88+Bawana_RLNG!M88+Bawana_Spot!M88</f>
        <v>138.71</v>
      </c>
      <c r="O88" s="194">
        <f>PPCL_NG!T88+PPCL_Spot!T88+GT_NG!T88+GT_Spot!T88+Bawana_NG!T88+Bawana_RLNG!T88+Bawana_Spot!T88</f>
        <v>138.85044021288945</v>
      </c>
      <c r="P88" s="195">
        <f t="shared" si="10"/>
        <v>-0.14044021288944464</v>
      </c>
      <c r="Q88" s="195">
        <f t="shared" si="11"/>
        <v>-0.47000000000006104</v>
      </c>
    </row>
    <row r="89" spans="1:17">
      <c r="A89" s="34" t="s">
        <v>131</v>
      </c>
      <c r="B89" s="194">
        <f>PPCL_NG!I89+PPCL_Spot!I89+GT_NG!I89+GT_Spot!I89+Bawana_NG!I89+Bawana_RLNG!I89+Bawana_Spot!I89</f>
        <v>389.32</v>
      </c>
      <c r="C89" s="194">
        <f>PPCL_NG!P89+PPCL_Spot!P89+GT_NG!P89+GT_Spot!P89+Bawana_NG!P89+Bawana_RLNG!P89+Bawana_Spot!P89</f>
        <v>389.51539321551337</v>
      </c>
      <c r="D89" s="195">
        <f t="shared" si="6"/>
        <v>-0.19539321551337707</v>
      </c>
      <c r="E89" s="194">
        <f>PPCL_NG!J89+PPCL_Spot!J89+GT_NG!J89+GT_Spot!J89+Bawana_NG!J89+Bawana_RLNG!J89+Bawana_Spot!J89</f>
        <v>148.84</v>
      </c>
      <c r="F89" s="194">
        <f>PPCL_NG!Q89+PPCL_Spot!Q89+GT_NG!Q89+GT_Spot!Q89+Bawana_NG!Q89+Bawana_RLNG!Q89+Bawana_Spot!Q89</f>
        <v>148.94750173057162</v>
      </c>
      <c r="G89" s="195">
        <f t="shared" si="7"/>
        <v>-0.10750173057161305</v>
      </c>
      <c r="H89" s="194">
        <f>PPCL_NG!K89+PPCL_Spot!K89+GT_NG!K89+GT_Spot!K89+Bawana_NG!K89+Bawana_RLNG!K89+Bawana_Spot!K89</f>
        <v>14.75</v>
      </c>
      <c r="I89" s="194">
        <f>PPCL_NG!R89+PPCL_Spot!R89+GT_NG!R89+GT_Spot!R89+Bawana_NG!R89+Bawana_RLNG!R89+Bawana_Spot!R89</f>
        <v>14.749797229262873</v>
      </c>
      <c r="J89" s="195">
        <f t="shared" si="8"/>
        <v>2.027707371272669E-4</v>
      </c>
      <c r="K89" s="194">
        <f>PPCL_NG!L89+PPCL_Spot!L89+GT_NG!L89+GT_Spot!L89+Bawana_NG!L89+Bawana_RLNG!L89+Bawana_Spot!L89</f>
        <v>68.509999999999991</v>
      </c>
      <c r="L89" s="194">
        <f>PPCL_NG!S89+PPCL_Spot!S89+GT_NG!S89+GT_Spot!S89+Bawana_NG!S89+Bawana_RLNG!S89+Bawana_Spot!S89</f>
        <v>68.536867611762744</v>
      </c>
      <c r="M89" s="195">
        <f t="shared" si="9"/>
        <v>-2.686761176275354E-2</v>
      </c>
      <c r="N89" s="194">
        <f>PPCL_NG!M89+PPCL_Spot!M89+GT_NG!M89+GT_Spot!M89+Bawana_NG!M89+Bawana_RLNG!M89+Bawana_Spot!M89</f>
        <v>138.71</v>
      </c>
      <c r="O89" s="194">
        <f>PPCL_NG!T89+PPCL_Spot!T89+GT_NG!T89+GT_Spot!T89+Bawana_NG!T89+Bawana_RLNG!T89+Bawana_Spot!T89</f>
        <v>138.85044021288945</v>
      </c>
      <c r="P89" s="195">
        <f t="shared" si="10"/>
        <v>-0.14044021288944464</v>
      </c>
      <c r="Q89" s="195">
        <f t="shared" si="11"/>
        <v>-0.47000000000006104</v>
      </c>
    </row>
    <row r="90" spans="1:17">
      <c r="A90" s="34" t="s">
        <v>132</v>
      </c>
      <c r="B90" s="194">
        <f>PPCL_NG!I90+PPCL_Spot!I90+GT_NG!I90+GT_Spot!I90+Bawana_NG!I90+Bawana_RLNG!I90+Bawana_Spot!I90</f>
        <v>389.32</v>
      </c>
      <c r="C90" s="194">
        <f>PPCL_NG!P90+PPCL_Spot!P90+GT_NG!P90+GT_Spot!P90+Bawana_NG!P90+Bawana_RLNG!P90+Bawana_Spot!P90</f>
        <v>389.51539321551337</v>
      </c>
      <c r="D90" s="195">
        <f t="shared" si="6"/>
        <v>-0.19539321551337707</v>
      </c>
      <c r="E90" s="194">
        <f>PPCL_NG!J90+PPCL_Spot!J90+GT_NG!J90+GT_Spot!J90+Bawana_NG!J90+Bawana_RLNG!J90+Bawana_Spot!J90</f>
        <v>148.84</v>
      </c>
      <c r="F90" s="194">
        <f>PPCL_NG!Q90+PPCL_Spot!Q90+GT_NG!Q90+GT_Spot!Q90+Bawana_NG!Q90+Bawana_RLNG!Q90+Bawana_Spot!Q90</f>
        <v>148.94750173057162</v>
      </c>
      <c r="G90" s="195">
        <f t="shared" si="7"/>
        <v>-0.10750173057161305</v>
      </c>
      <c r="H90" s="194">
        <f>PPCL_NG!K90+PPCL_Spot!K90+GT_NG!K90+GT_Spot!K90+Bawana_NG!K90+Bawana_RLNG!K90+Bawana_Spot!K90</f>
        <v>14.75</v>
      </c>
      <c r="I90" s="194">
        <f>PPCL_NG!R90+PPCL_Spot!R90+GT_NG!R90+GT_Spot!R90+Bawana_NG!R90+Bawana_RLNG!R90+Bawana_Spot!R90</f>
        <v>14.749797229262873</v>
      </c>
      <c r="J90" s="195">
        <f t="shared" si="8"/>
        <v>2.027707371272669E-4</v>
      </c>
      <c r="K90" s="194">
        <f>PPCL_NG!L90+PPCL_Spot!L90+GT_NG!L90+GT_Spot!L90+Bawana_NG!L90+Bawana_RLNG!L90+Bawana_Spot!L90</f>
        <v>68.509999999999991</v>
      </c>
      <c r="L90" s="194">
        <f>PPCL_NG!S90+PPCL_Spot!S90+GT_NG!S90+GT_Spot!S90+Bawana_NG!S90+Bawana_RLNG!S90+Bawana_Spot!S90</f>
        <v>68.536867611762744</v>
      </c>
      <c r="M90" s="195">
        <f t="shared" si="9"/>
        <v>-2.686761176275354E-2</v>
      </c>
      <c r="N90" s="194">
        <f>PPCL_NG!M90+PPCL_Spot!M90+GT_NG!M90+GT_Spot!M90+Bawana_NG!M90+Bawana_RLNG!M90+Bawana_Spot!M90</f>
        <v>138.71</v>
      </c>
      <c r="O90" s="194">
        <f>PPCL_NG!T90+PPCL_Spot!T90+GT_NG!T90+GT_Spot!T90+Bawana_NG!T90+Bawana_RLNG!T90+Bawana_Spot!T90</f>
        <v>138.85044021288945</v>
      </c>
      <c r="P90" s="195">
        <f t="shared" si="10"/>
        <v>-0.14044021288944464</v>
      </c>
      <c r="Q90" s="195">
        <f t="shared" si="11"/>
        <v>-0.47000000000006104</v>
      </c>
    </row>
    <row r="91" spans="1:17">
      <c r="A91" s="34" t="s">
        <v>133</v>
      </c>
      <c r="B91" s="194">
        <f>PPCL_NG!I91+PPCL_Spot!I91+GT_NG!I91+GT_Spot!I91+Bawana_NG!I91+Bawana_RLNG!I91+Bawana_Spot!I91</f>
        <v>390</v>
      </c>
      <c r="C91" s="194">
        <f>PPCL_NG!P91+PPCL_Spot!P91+GT_NG!P91+GT_Spot!P91+Bawana_NG!P91+Bawana_RLNG!P91+Bawana_Spot!P91</f>
        <v>390.19539321551338</v>
      </c>
      <c r="D91" s="195">
        <f t="shared" si="6"/>
        <v>-0.19539321551337707</v>
      </c>
      <c r="E91" s="194">
        <f>PPCL_NG!J91+PPCL_Spot!J91+GT_NG!J91+GT_Spot!J91+Bawana_NG!J91+Bawana_RLNG!J91+Bawana_Spot!J91</f>
        <v>148.84</v>
      </c>
      <c r="F91" s="194">
        <f>PPCL_NG!Q91+PPCL_Spot!Q91+GT_NG!Q91+GT_Spot!Q91+Bawana_NG!Q91+Bawana_RLNG!Q91+Bawana_Spot!Q91</f>
        <v>148.94750173057162</v>
      </c>
      <c r="G91" s="195">
        <f t="shared" si="7"/>
        <v>-0.10750173057161305</v>
      </c>
      <c r="H91" s="194">
        <f>PPCL_NG!K91+PPCL_Spot!K91+GT_NG!K91+GT_Spot!K91+Bawana_NG!K91+Bawana_RLNG!K91+Bawana_Spot!K91</f>
        <v>14.89</v>
      </c>
      <c r="I91" s="194">
        <f>PPCL_NG!R91+PPCL_Spot!R91+GT_NG!R91+GT_Spot!R91+Bawana_NG!R91+Bawana_RLNG!R91+Bawana_Spot!R91</f>
        <v>14.889797229262873</v>
      </c>
      <c r="J91" s="195">
        <f t="shared" si="8"/>
        <v>2.027707371272669E-4</v>
      </c>
      <c r="K91" s="194">
        <f>PPCL_NG!L91+PPCL_Spot!L91+GT_NG!L91+GT_Spot!L91+Bawana_NG!L91+Bawana_RLNG!L91+Bawana_Spot!L91</f>
        <v>69.22999999999999</v>
      </c>
      <c r="L91" s="194">
        <f>PPCL_NG!S91+PPCL_Spot!S91+GT_NG!S91+GT_Spot!S91+Bawana_NG!S91+Bawana_RLNG!S91+Bawana_Spot!S91</f>
        <v>69.256867611762743</v>
      </c>
      <c r="M91" s="195">
        <f t="shared" si="9"/>
        <v>-2.686761176275354E-2</v>
      </c>
      <c r="N91" s="194">
        <f>PPCL_NG!M91+PPCL_Spot!M91+GT_NG!M91+GT_Spot!M91+Bawana_NG!M91+Bawana_RLNG!M91+Bawana_Spot!M91</f>
        <v>139.17000000000002</v>
      </c>
      <c r="O91" s="194">
        <f>PPCL_NG!T91+PPCL_Spot!T91+GT_NG!T91+GT_Spot!T91+Bawana_NG!T91+Bawana_RLNG!T91+Bawana_Spot!T91</f>
        <v>139.31044021288943</v>
      </c>
      <c r="P91" s="195">
        <f t="shared" si="10"/>
        <v>-0.14044021288941622</v>
      </c>
      <c r="Q91" s="195">
        <f t="shared" si="11"/>
        <v>-0.47000000000003261</v>
      </c>
    </row>
    <row r="92" spans="1:17">
      <c r="A92" s="34" t="s">
        <v>134</v>
      </c>
      <c r="B92" s="194">
        <f>PPCL_NG!I92+PPCL_Spot!I92+GT_NG!I92+GT_Spot!I92+Bawana_NG!I92+Bawana_RLNG!I92+Bawana_Spot!I92</f>
        <v>390</v>
      </c>
      <c r="C92" s="194">
        <f>PPCL_NG!P92+PPCL_Spot!P92+GT_NG!P92+GT_Spot!P92+Bawana_NG!P92+Bawana_RLNG!P92+Bawana_Spot!P92</f>
        <v>390.19539321551338</v>
      </c>
      <c r="D92" s="195">
        <f t="shared" si="6"/>
        <v>-0.19539321551337707</v>
      </c>
      <c r="E92" s="194">
        <f>PPCL_NG!J92+PPCL_Spot!J92+GT_NG!J92+GT_Spot!J92+Bawana_NG!J92+Bawana_RLNG!J92+Bawana_Spot!J92</f>
        <v>148.84</v>
      </c>
      <c r="F92" s="194">
        <f>PPCL_NG!Q92+PPCL_Spot!Q92+GT_NG!Q92+GT_Spot!Q92+Bawana_NG!Q92+Bawana_RLNG!Q92+Bawana_Spot!Q92</f>
        <v>148.94750173057162</v>
      </c>
      <c r="G92" s="195">
        <f t="shared" si="7"/>
        <v>-0.10750173057161305</v>
      </c>
      <c r="H92" s="194">
        <f>PPCL_NG!K92+PPCL_Spot!K92+GT_NG!K92+GT_Spot!K92+Bawana_NG!K92+Bawana_RLNG!K92+Bawana_Spot!K92</f>
        <v>14.89</v>
      </c>
      <c r="I92" s="194">
        <f>PPCL_NG!R92+PPCL_Spot!R92+GT_NG!R92+GT_Spot!R92+Bawana_NG!R92+Bawana_RLNG!R92+Bawana_Spot!R92</f>
        <v>14.889797229262873</v>
      </c>
      <c r="J92" s="195">
        <f t="shared" si="8"/>
        <v>2.027707371272669E-4</v>
      </c>
      <c r="K92" s="194">
        <f>PPCL_NG!L92+PPCL_Spot!L92+GT_NG!L92+GT_Spot!L92+Bawana_NG!L92+Bawana_RLNG!L92+Bawana_Spot!L92</f>
        <v>69.22999999999999</v>
      </c>
      <c r="L92" s="194">
        <f>PPCL_NG!S92+PPCL_Spot!S92+GT_NG!S92+GT_Spot!S92+Bawana_NG!S92+Bawana_RLNG!S92+Bawana_Spot!S92</f>
        <v>69.256867611762743</v>
      </c>
      <c r="M92" s="195">
        <f t="shared" si="9"/>
        <v>-2.686761176275354E-2</v>
      </c>
      <c r="N92" s="194">
        <f>PPCL_NG!M92+PPCL_Spot!M92+GT_NG!M92+GT_Spot!M92+Bawana_NG!M92+Bawana_RLNG!M92+Bawana_Spot!M92</f>
        <v>139.17000000000002</v>
      </c>
      <c r="O92" s="194">
        <f>PPCL_NG!T92+PPCL_Spot!T92+GT_NG!T92+GT_Spot!T92+Bawana_NG!T92+Bawana_RLNG!T92+Bawana_Spot!T92</f>
        <v>139.31044021288943</v>
      </c>
      <c r="P92" s="195">
        <f t="shared" si="10"/>
        <v>-0.14044021288941622</v>
      </c>
      <c r="Q92" s="195">
        <f t="shared" si="11"/>
        <v>-0.47000000000003261</v>
      </c>
    </row>
    <row r="93" spans="1:17">
      <c r="A93" s="34" t="s">
        <v>135</v>
      </c>
      <c r="B93" s="194">
        <f>PPCL_NG!I93+PPCL_Spot!I93+GT_NG!I93+GT_Spot!I93+Bawana_NG!I93+Bawana_RLNG!I93+Bawana_Spot!I93</f>
        <v>391.93</v>
      </c>
      <c r="C93" s="194">
        <f>PPCL_NG!P93+PPCL_Spot!P93+GT_NG!P93+GT_Spot!P93+Bawana_NG!P93+Bawana_RLNG!P93+Bawana_Spot!P93</f>
        <v>392.13000000000005</v>
      </c>
      <c r="D93" s="195">
        <f t="shared" si="6"/>
        <v>-0.20000000000004547</v>
      </c>
      <c r="E93" s="194">
        <f>PPCL_NG!J93+PPCL_Spot!J93+GT_NG!J93+GT_Spot!J93+Bawana_NG!J93+Bawana_RLNG!J93+Bawana_Spot!J93</f>
        <v>148.84</v>
      </c>
      <c r="F93" s="194">
        <f>PPCL_NG!Q93+PPCL_Spot!Q93+GT_NG!Q93+GT_Spot!Q93+Bawana_NG!Q93+Bawana_RLNG!Q93+Bawana_Spot!Q93</f>
        <v>148.94950166112957</v>
      </c>
      <c r="G93" s="195">
        <f t="shared" si="7"/>
        <v>-0.10950166112957049</v>
      </c>
      <c r="H93" s="194">
        <f>PPCL_NG!K93+PPCL_Spot!K93+GT_NG!K93+GT_Spot!K93+Bawana_NG!K93+Bawana_RLNG!K93+Bawana_Spot!K93</f>
        <v>14.89</v>
      </c>
      <c r="I93" s="194">
        <f>PPCL_NG!R93+PPCL_Spot!R93+GT_NG!R93+GT_Spot!R93+Bawana_NG!R93+Bawana_RLNG!R93+Bawana_Spot!R93</f>
        <v>14.89</v>
      </c>
      <c r="J93" s="195">
        <f t="shared" si="8"/>
        <v>0</v>
      </c>
      <c r="K93" s="194">
        <f>PPCL_NG!L93+PPCL_Spot!L93+GT_NG!L93+GT_Spot!L93+Bawana_NG!L93+Bawana_RLNG!L93+Bawana_Spot!L93</f>
        <v>69.22999999999999</v>
      </c>
      <c r="L93" s="194">
        <f>PPCL_NG!S93+PPCL_Spot!S93+GT_NG!S93+GT_Spot!S93+Bawana_NG!S93+Bawana_RLNG!S93+Bawana_Spot!S93</f>
        <v>69.257641196013296</v>
      </c>
      <c r="M93" s="195">
        <f t="shared" si="9"/>
        <v>-2.7641196013306057E-2</v>
      </c>
      <c r="N93" s="194">
        <f>PPCL_NG!M93+PPCL_Spot!M93+GT_NG!M93+GT_Spot!M93+Bawana_NG!M93+Bawana_RLNG!M93+Bawana_Spot!M93</f>
        <v>139.17000000000002</v>
      </c>
      <c r="O93" s="194">
        <f>PPCL_NG!T93+PPCL_Spot!T93+GT_NG!T93+GT_Spot!T93+Bawana_NG!T93+Bawana_RLNG!T93+Bawana_Spot!T93</f>
        <v>139.31285714285715</v>
      </c>
      <c r="P93" s="195">
        <f t="shared" si="10"/>
        <v>-0.1428571428571388</v>
      </c>
      <c r="Q93" s="195">
        <f t="shared" si="11"/>
        <v>-0.48000000000006082</v>
      </c>
    </row>
    <row r="94" spans="1:17">
      <c r="A94" s="34" t="s">
        <v>136</v>
      </c>
      <c r="B94" s="194">
        <f>PPCL_NG!I94+PPCL_Spot!I94+GT_NG!I94+GT_Spot!I94+Bawana_NG!I94+Bawana_RLNG!I94+Bawana_Spot!I94</f>
        <v>391.93</v>
      </c>
      <c r="C94" s="194">
        <f>PPCL_NG!P94+PPCL_Spot!P94+GT_NG!P94+GT_Spot!P94+Bawana_NG!P94+Bawana_RLNG!P94+Bawana_Spot!P94</f>
        <v>392.13000000000005</v>
      </c>
      <c r="D94" s="195">
        <f t="shared" si="6"/>
        <v>-0.20000000000004547</v>
      </c>
      <c r="E94" s="194">
        <f>PPCL_NG!J94+PPCL_Spot!J94+GT_NG!J94+GT_Spot!J94+Bawana_NG!J94+Bawana_RLNG!J94+Bawana_Spot!J94</f>
        <v>148.84</v>
      </c>
      <c r="F94" s="194">
        <f>PPCL_NG!Q94+PPCL_Spot!Q94+GT_NG!Q94+GT_Spot!Q94+Bawana_NG!Q94+Bawana_RLNG!Q94+Bawana_Spot!Q94</f>
        <v>148.94950166112957</v>
      </c>
      <c r="G94" s="195">
        <f t="shared" si="7"/>
        <v>-0.10950166112957049</v>
      </c>
      <c r="H94" s="194">
        <f>PPCL_NG!K94+PPCL_Spot!K94+GT_NG!K94+GT_Spot!K94+Bawana_NG!K94+Bawana_RLNG!K94+Bawana_Spot!K94</f>
        <v>14.89</v>
      </c>
      <c r="I94" s="194">
        <f>PPCL_NG!R94+PPCL_Spot!R94+GT_NG!R94+GT_Spot!R94+Bawana_NG!R94+Bawana_RLNG!R94+Bawana_Spot!R94</f>
        <v>14.89</v>
      </c>
      <c r="J94" s="195">
        <f t="shared" si="8"/>
        <v>0</v>
      </c>
      <c r="K94" s="194">
        <f>PPCL_NG!L94+PPCL_Spot!L94+GT_NG!L94+GT_Spot!L94+Bawana_NG!L94+Bawana_RLNG!L94+Bawana_Spot!L94</f>
        <v>69.22999999999999</v>
      </c>
      <c r="L94" s="194">
        <f>PPCL_NG!S94+PPCL_Spot!S94+GT_NG!S94+GT_Spot!S94+Bawana_NG!S94+Bawana_RLNG!S94+Bawana_Spot!S94</f>
        <v>69.257641196013296</v>
      </c>
      <c r="M94" s="195">
        <f t="shared" si="9"/>
        <v>-2.7641196013306057E-2</v>
      </c>
      <c r="N94" s="194">
        <f>PPCL_NG!M94+PPCL_Spot!M94+GT_NG!M94+GT_Spot!M94+Bawana_NG!M94+Bawana_RLNG!M94+Bawana_Spot!M94</f>
        <v>139.17000000000002</v>
      </c>
      <c r="O94" s="194">
        <f>PPCL_NG!T94+PPCL_Spot!T94+GT_NG!T94+GT_Spot!T94+Bawana_NG!T94+Bawana_RLNG!T94+Bawana_Spot!T94</f>
        <v>139.31285714285715</v>
      </c>
      <c r="P94" s="195">
        <f t="shared" si="10"/>
        <v>-0.1428571428571388</v>
      </c>
      <c r="Q94" s="195">
        <f t="shared" si="11"/>
        <v>-0.48000000000006082</v>
      </c>
    </row>
    <row r="95" spans="1:17">
      <c r="A95" s="34" t="s">
        <v>137</v>
      </c>
      <c r="B95" s="194">
        <f>PPCL_NG!I95+PPCL_Spot!I95+GT_NG!I95+GT_Spot!I95+Bawana_NG!I95+Bawana_RLNG!I95+Bawana_Spot!I95</f>
        <v>391.93</v>
      </c>
      <c r="C95" s="194">
        <f>PPCL_NG!P95+PPCL_Spot!P95+GT_NG!P95+GT_Spot!P95+Bawana_NG!P95+Bawana_RLNG!P95+Bawana_Spot!P95</f>
        <v>392.13000000000005</v>
      </c>
      <c r="D95" s="195">
        <f t="shared" si="6"/>
        <v>-0.20000000000004547</v>
      </c>
      <c r="E95" s="194">
        <f>PPCL_NG!J95+PPCL_Spot!J95+GT_NG!J95+GT_Spot!J95+Bawana_NG!J95+Bawana_RLNG!J95+Bawana_Spot!J95</f>
        <v>148.84</v>
      </c>
      <c r="F95" s="194">
        <f>PPCL_NG!Q95+PPCL_Spot!Q95+GT_NG!Q95+GT_Spot!Q95+Bawana_NG!Q95+Bawana_RLNG!Q95+Bawana_Spot!Q95</f>
        <v>148.94950166112957</v>
      </c>
      <c r="G95" s="195">
        <f t="shared" si="7"/>
        <v>-0.10950166112957049</v>
      </c>
      <c r="H95" s="194">
        <f>PPCL_NG!K95+PPCL_Spot!K95+GT_NG!K95+GT_Spot!K95+Bawana_NG!K95+Bawana_RLNG!K95+Bawana_Spot!K95</f>
        <v>14.89</v>
      </c>
      <c r="I95" s="194">
        <f>PPCL_NG!R95+PPCL_Spot!R95+GT_NG!R95+GT_Spot!R95+Bawana_NG!R95+Bawana_RLNG!R95+Bawana_Spot!R95</f>
        <v>14.89</v>
      </c>
      <c r="J95" s="195">
        <f t="shared" si="8"/>
        <v>0</v>
      </c>
      <c r="K95" s="194">
        <f>PPCL_NG!L95+PPCL_Spot!L95+GT_NG!L95+GT_Spot!L95+Bawana_NG!L95+Bawana_RLNG!L95+Bawana_Spot!L95</f>
        <v>69.22999999999999</v>
      </c>
      <c r="L95" s="194">
        <f>PPCL_NG!S95+PPCL_Spot!S95+GT_NG!S95+GT_Spot!S95+Bawana_NG!S95+Bawana_RLNG!S95+Bawana_Spot!S95</f>
        <v>69.257641196013296</v>
      </c>
      <c r="M95" s="195">
        <f t="shared" si="9"/>
        <v>-2.7641196013306057E-2</v>
      </c>
      <c r="N95" s="194">
        <f>PPCL_NG!M95+PPCL_Spot!M95+GT_NG!M95+GT_Spot!M95+Bawana_NG!M95+Bawana_RLNG!M95+Bawana_Spot!M95</f>
        <v>139.17000000000002</v>
      </c>
      <c r="O95" s="194">
        <f>PPCL_NG!T95+PPCL_Spot!T95+GT_NG!T95+GT_Spot!T95+Bawana_NG!T95+Bawana_RLNG!T95+Bawana_Spot!T95</f>
        <v>139.31285714285715</v>
      </c>
      <c r="P95" s="195">
        <f t="shared" si="10"/>
        <v>-0.1428571428571388</v>
      </c>
      <c r="Q95" s="195">
        <f t="shared" si="11"/>
        <v>-0.48000000000006082</v>
      </c>
    </row>
    <row r="96" spans="1:17">
      <c r="A96" s="34" t="s">
        <v>138</v>
      </c>
      <c r="B96" s="194">
        <f>PPCL_NG!I96+PPCL_Spot!I96+GT_NG!I96+GT_Spot!I96+Bawana_NG!I96+Bawana_RLNG!I96+Bawana_Spot!I96</f>
        <v>391.93</v>
      </c>
      <c r="C96" s="194">
        <f>PPCL_NG!P96+PPCL_Spot!P96+GT_NG!P96+GT_Spot!P96+Bawana_NG!P96+Bawana_RLNG!P96+Bawana_Spot!P96</f>
        <v>392.13000000000005</v>
      </c>
      <c r="D96" s="195">
        <f t="shared" si="6"/>
        <v>-0.20000000000004547</v>
      </c>
      <c r="E96" s="194">
        <f>PPCL_NG!J96+PPCL_Spot!J96+GT_NG!J96+GT_Spot!J96+Bawana_NG!J96+Bawana_RLNG!J96+Bawana_Spot!J96</f>
        <v>148.84</v>
      </c>
      <c r="F96" s="194">
        <f>PPCL_NG!Q96+PPCL_Spot!Q96+GT_NG!Q96+GT_Spot!Q96+Bawana_NG!Q96+Bawana_RLNG!Q96+Bawana_Spot!Q96</f>
        <v>148.94950166112957</v>
      </c>
      <c r="G96" s="195">
        <f t="shared" si="7"/>
        <v>-0.10950166112957049</v>
      </c>
      <c r="H96" s="194">
        <f>PPCL_NG!K96+PPCL_Spot!K96+GT_NG!K96+GT_Spot!K96+Bawana_NG!K96+Bawana_RLNG!K96+Bawana_Spot!K96</f>
        <v>14.89</v>
      </c>
      <c r="I96" s="194">
        <f>PPCL_NG!R96+PPCL_Spot!R96+GT_NG!R96+GT_Spot!R96+Bawana_NG!R96+Bawana_RLNG!R96+Bawana_Spot!R96</f>
        <v>14.89</v>
      </c>
      <c r="J96" s="195">
        <f t="shared" si="8"/>
        <v>0</v>
      </c>
      <c r="K96" s="194">
        <f>PPCL_NG!L96+PPCL_Spot!L96+GT_NG!L96+GT_Spot!L96+Bawana_NG!L96+Bawana_RLNG!L96+Bawana_Spot!L96</f>
        <v>69.22999999999999</v>
      </c>
      <c r="L96" s="194">
        <f>PPCL_NG!S96+PPCL_Spot!S96+GT_NG!S96+GT_Spot!S96+Bawana_NG!S96+Bawana_RLNG!S96+Bawana_Spot!S96</f>
        <v>69.257641196013296</v>
      </c>
      <c r="M96" s="195">
        <f t="shared" si="9"/>
        <v>-2.7641196013306057E-2</v>
      </c>
      <c r="N96" s="194">
        <f>PPCL_NG!M96+PPCL_Spot!M96+GT_NG!M96+GT_Spot!M96+Bawana_NG!M96+Bawana_RLNG!M96+Bawana_Spot!M96</f>
        <v>139.17000000000002</v>
      </c>
      <c r="O96" s="194">
        <f>PPCL_NG!T96+PPCL_Spot!T96+GT_NG!T96+GT_Spot!T96+Bawana_NG!T96+Bawana_RLNG!T96+Bawana_Spot!T96</f>
        <v>139.31285714285715</v>
      </c>
      <c r="P96" s="195">
        <f t="shared" si="10"/>
        <v>-0.1428571428571388</v>
      </c>
      <c r="Q96" s="195">
        <f t="shared" si="11"/>
        <v>-0.48000000000006082</v>
      </c>
    </row>
    <row r="97" spans="1:17">
      <c r="A97" s="34" t="s">
        <v>139</v>
      </c>
      <c r="B97" s="194">
        <f>PPCL_NG!I97+PPCL_Spot!I97+GT_NG!I97+GT_Spot!I97+Bawana_NG!I97+Bawana_RLNG!I97+Bawana_Spot!I97</f>
        <v>391.93</v>
      </c>
      <c r="C97" s="194">
        <f>PPCL_NG!P97+PPCL_Spot!P97+GT_NG!P97+GT_Spot!P97+Bawana_NG!P97+Bawana_RLNG!P97+Bawana_Spot!P97</f>
        <v>392.13000000000005</v>
      </c>
      <c r="D97" s="195">
        <f t="shared" si="6"/>
        <v>-0.20000000000004547</v>
      </c>
      <c r="E97" s="194">
        <f>PPCL_NG!J97+PPCL_Spot!J97+GT_NG!J97+GT_Spot!J97+Bawana_NG!J97+Bawana_RLNG!J97+Bawana_Spot!J97</f>
        <v>148.84</v>
      </c>
      <c r="F97" s="194">
        <f>PPCL_NG!Q97+PPCL_Spot!Q97+GT_NG!Q97+GT_Spot!Q97+Bawana_NG!Q97+Bawana_RLNG!Q97+Bawana_Spot!Q97</f>
        <v>148.94950166112957</v>
      </c>
      <c r="G97" s="195">
        <f t="shared" si="7"/>
        <v>-0.10950166112957049</v>
      </c>
      <c r="H97" s="194">
        <f>PPCL_NG!K97+PPCL_Spot!K97+GT_NG!K97+GT_Spot!K97+Bawana_NG!K97+Bawana_RLNG!K97+Bawana_Spot!K97</f>
        <v>14.89</v>
      </c>
      <c r="I97" s="194">
        <f>PPCL_NG!R97+PPCL_Spot!R97+GT_NG!R97+GT_Spot!R97+Bawana_NG!R97+Bawana_RLNG!R97+Bawana_Spot!R97</f>
        <v>14.89</v>
      </c>
      <c r="J97" s="195">
        <f t="shared" si="8"/>
        <v>0</v>
      </c>
      <c r="K97" s="194">
        <f>PPCL_NG!L97+PPCL_Spot!L97+GT_NG!L97+GT_Spot!L97+Bawana_NG!L97+Bawana_RLNG!L97+Bawana_Spot!L97</f>
        <v>69.22999999999999</v>
      </c>
      <c r="L97" s="194">
        <f>PPCL_NG!S97+PPCL_Spot!S97+GT_NG!S97+GT_Spot!S97+Bawana_NG!S97+Bawana_RLNG!S97+Bawana_Spot!S97</f>
        <v>69.257641196013296</v>
      </c>
      <c r="M97" s="195">
        <f t="shared" si="9"/>
        <v>-2.7641196013306057E-2</v>
      </c>
      <c r="N97" s="194">
        <f>PPCL_NG!M97+PPCL_Spot!M97+GT_NG!M97+GT_Spot!M97+Bawana_NG!M97+Bawana_RLNG!M97+Bawana_Spot!M97</f>
        <v>139.17000000000002</v>
      </c>
      <c r="O97" s="194">
        <f>PPCL_NG!T97+PPCL_Spot!T97+GT_NG!T97+GT_Spot!T97+Bawana_NG!T97+Bawana_RLNG!T97+Bawana_Spot!T97</f>
        <v>139.31285714285715</v>
      </c>
      <c r="P97" s="195">
        <f t="shared" si="10"/>
        <v>-0.1428571428571388</v>
      </c>
      <c r="Q97" s="195">
        <f t="shared" si="11"/>
        <v>-0.48000000000006082</v>
      </c>
    </row>
    <row r="98" spans="1:17">
      <c r="A98" s="34" t="s">
        <v>140</v>
      </c>
      <c r="B98" s="194">
        <f>PPCL_NG!I98+PPCL_Spot!I98+GT_NG!I98+GT_Spot!I98+Bawana_NG!I98+Bawana_RLNG!I98+Bawana_Spot!I98</f>
        <v>391.93</v>
      </c>
      <c r="C98" s="194">
        <f>PPCL_NG!P98+PPCL_Spot!P98+GT_NG!P98+GT_Spot!P98+Bawana_NG!P98+Bawana_RLNG!P98+Bawana_Spot!P98</f>
        <v>392.13000000000005</v>
      </c>
      <c r="D98" s="195">
        <f t="shared" si="6"/>
        <v>-0.20000000000004547</v>
      </c>
      <c r="E98" s="194">
        <f>PPCL_NG!J98+PPCL_Spot!J98+GT_NG!J98+GT_Spot!J98+Bawana_NG!J98+Bawana_RLNG!J98+Bawana_Spot!J98</f>
        <v>148.84</v>
      </c>
      <c r="F98" s="194">
        <f>PPCL_NG!Q98+PPCL_Spot!Q98+GT_NG!Q98+GT_Spot!Q98+Bawana_NG!Q98+Bawana_RLNG!Q98+Bawana_Spot!Q98</f>
        <v>148.94950166112957</v>
      </c>
      <c r="G98" s="195">
        <f t="shared" si="7"/>
        <v>-0.10950166112957049</v>
      </c>
      <c r="H98" s="194">
        <f>PPCL_NG!K98+PPCL_Spot!K98+GT_NG!K98+GT_Spot!K98+Bawana_NG!K98+Bawana_RLNG!K98+Bawana_Spot!K98</f>
        <v>14.89</v>
      </c>
      <c r="I98" s="194">
        <f>PPCL_NG!R98+PPCL_Spot!R98+GT_NG!R98+GT_Spot!R98+Bawana_NG!R98+Bawana_RLNG!R98+Bawana_Spot!R98</f>
        <v>14.89</v>
      </c>
      <c r="J98" s="195">
        <f t="shared" si="8"/>
        <v>0</v>
      </c>
      <c r="K98" s="194">
        <f>PPCL_NG!L98+PPCL_Spot!L98+GT_NG!L98+GT_Spot!L98+Bawana_NG!L98+Bawana_RLNG!L98+Bawana_Spot!L98</f>
        <v>69.22999999999999</v>
      </c>
      <c r="L98" s="194">
        <f>PPCL_NG!S98+PPCL_Spot!S98+GT_NG!S98+GT_Spot!S98+Bawana_NG!S98+Bawana_RLNG!S98+Bawana_Spot!S98</f>
        <v>69.257641196013296</v>
      </c>
      <c r="M98" s="195">
        <f t="shared" si="9"/>
        <v>-2.7641196013306057E-2</v>
      </c>
      <c r="N98" s="194">
        <f>PPCL_NG!M98+PPCL_Spot!M98+GT_NG!M98+GT_Spot!M98+Bawana_NG!M98+Bawana_RLNG!M98+Bawana_Spot!M98</f>
        <v>139.17000000000002</v>
      </c>
      <c r="O98" s="194">
        <f>PPCL_NG!T98+PPCL_Spot!T98+GT_NG!T98+GT_Spot!T98+Bawana_NG!T98+Bawana_RLNG!T98+Bawana_Spot!T98</f>
        <v>139.31285714285715</v>
      </c>
      <c r="P98" s="195">
        <f t="shared" si="10"/>
        <v>-0.1428571428571388</v>
      </c>
      <c r="Q98" s="195">
        <f t="shared" si="11"/>
        <v>-0.48000000000006082</v>
      </c>
    </row>
    <row r="99" spans="1:17">
      <c r="A99" s="34" t="s">
        <v>324</v>
      </c>
      <c r="B99" s="194">
        <f>PPCL_NG!I99+PPCL_Spot!I99+GT_NG!I99+GT_Spot!I99+Bawana_NG!I99+Bawana_RLNG!I99+Bawana_Spot!I99</f>
        <v>8.0654025000000011</v>
      </c>
      <c r="C99" s="194">
        <f>PPCL_NG!P99+PPCL_Spot!P99+GT_NG!P99+GT_Spot!P99+Bawana_NG!P99+Bawana_RLNG!P99+Bawana_Spot!P99</f>
        <v>8.0693333059291561</v>
      </c>
      <c r="D99" s="195">
        <f t="shared" si="6"/>
        <v>-3.9308059291549569E-3</v>
      </c>
      <c r="E99" s="194">
        <f>PPCL_NG!J99+PPCL_Spot!J99+GT_NG!J99+GT_Spot!J99+Bawana_NG!J99+Bawana_RLNG!J99+Bawana_Spot!J99</f>
        <v>3.0635375000000011</v>
      </c>
      <c r="F99" s="194">
        <f>PPCL_NG!Q99+PPCL_Spot!Q99+GT_NG!Q99+GT_Spot!Q99+Bawana_NG!Q99+Bawana_RLNG!Q99+Bawana_Spot!Q99</f>
        <v>3.0658061757771677</v>
      </c>
      <c r="G99" s="195">
        <f t="shared" si="7"/>
        <v>-2.2686757771666066E-3</v>
      </c>
      <c r="H99" s="194">
        <f>PPCL_NG!K99+PPCL_Spot!K99+GT_NG!K99+GT_Spot!K99+Bawana_NG!K99+Bawana_RLNG!K99+Bawana_Spot!K99</f>
        <v>0.36050499999999991</v>
      </c>
      <c r="I99" s="194">
        <f>PPCL_NG!R99+PPCL_Spot!R99+GT_NG!R99+GT_Spot!R99+Bawana_NG!R99+Bawana_RLNG!R99+Bawana_Spot!R99</f>
        <v>0.36043043164880256</v>
      </c>
      <c r="J99" s="195">
        <f t="shared" si="8"/>
        <v>7.4568351197346061E-5</v>
      </c>
      <c r="K99" s="194">
        <f>PPCL_NG!L99+PPCL_Spot!L99+GT_NG!L99+GT_Spot!L99+Bawana_NG!L99+Bawana_RLNG!L99+Bawana_Spot!L99</f>
        <v>1.6292550000000015</v>
      </c>
      <c r="L99" s="194">
        <f>PPCL_NG!S99+PPCL_Spot!S99+GT_NG!S99+GT_Spot!S99+Bawana_NG!S99+Bawana_RLNG!S99+Bawana_Spot!S99</f>
        <v>1.6297814995944711</v>
      </c>
      <c r="M99" s="195">
        <f t="shared" si="9"/>
        <v>-5.2649959446959826E-4</v>
      </c>
      <c r="N99" s="194">
        <f>PPCL_NG!M99+PPCL_Spot!M99+GT_NG!M99+GT_Spot!M99+Bawana_NG!M99+Bawana_RLNG!M99+Bawana_Spot!M99</f>
        <v>3.370034999999997</v>
      </c>
      <c r="O99" s="194">
        <f>PPCL_NG!T99+PPCL_Spot!T99+GT_NG!T99+GT_Spot!T99+Bawana_NG!T99+Bawana_RLNG!T99+Bawana_Spot!T99</f>
        <v>3.3729833070503998</v>
      </c>
      <c r="P99" s="195">
        <f t="shared" si="10"/>
        <v>-2.9483070504028319E-3</v>
      </c>
      <c r="Q99" s="195">
        <f t="shared" si="11"/>
        <v>-9.5997199999966476E-3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45567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45567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45567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2024-11-08T06:03:34Z</dcterms:modified>
</cp:coreProperties>
</file>